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13_ncr:1_{83C8D3A7-8195-4291-AE9C-3DD287A11D04}" xr6:coauthVersionLast="36" xr6:coauthVersionMax="47" xr10:uidLastSave="{00000000-0000-0000-0000-000000000000}"/>
  <bookViews>
    <workbookView xWindow="-120" yWindow="-120" windowWidth="29040" windowHeight="15720" xr2:uid="{00000000-000D-0000-FFFF-FFFF00000000}"/>
  </bookViews>
  <sheets>
    <sheet name="1.申請書" sheetId="1" r:id="rId1"/>
    <sheet name="2.申請理由" sheetId="7" r:id="rId2"/>
    <sheet name="3.推薦書" sheetId="8" r:id="rId3"/>
    <sheet name="4.添付資料" sheetId="9" r:id="rId4"/>
    <sheet name="事務局取り扱い" sheetId="10" r:id="rId5"/>
    <sheet name="項目ﾏｽﾀ" sheetId="6" state="hidden" r:id="rId6"/>
  </sheets>
  <definedNames>
    <definedName name="a" localSheetId="5">項目ﾏｽﾀ!#REF!</definedName>
    <definedName name="a">#REF!</definedName>
    <definedName name="aa" localSheetId="5">項目ﾏｽﾀ!#REF!</definedName>
    <definedName name="aa">#REF!</definedName>
    <definedName name="b" localSheetId="5">項目ﾏｽﾀ!#REF!</definedName>
    <definedName name="b">#REF!</definedName>
    <definedName name="bb" localSheetId="5">項目ﾏｽﾀ!#REF!</definedName>
    <definedName name="bb">#REF!</definedName>
    <definedName name="cc" localSheetId="5">項目ﾏｽﾀ!#REF!</definedName>
    <definedName name="cc">#REF!</definedName>
    <definedName name="ccc" localSheetId="5">項目ﾏｽﾀ!#REF!</definedName>
    <definedName name="ccc">#REF!</definedName>
    <definedName name="d" localSheetId="5">項目ﾏｽﾀ!$A$7:$A$9</definedName>
    <definedName name="d">#REF!</definedName>
    <definedName name="dd" localSheetId="5">項目ﾏｽﾀ!$A$2:$A$9</definedName>
    <definedName name="dd">#REF!</definedName>
    <definedName name="ee" localSheetId="5">項目ﾏｽﾀ!$C$2:$C$9</definedName>
    <definedName name="ee">#REF!</definedName>
    <definedName name="eee" localSheetId="5">項目ﾏｽﾀ!$C$2:$C$6</definedName>
    <definedName name="eee">#REF!</definedName>
    <definedName name="f" localSheetId="5">項目ﾏｽﾀ!$E$2:$E$5</definedName>
    <definedName name="f">#REF!</definedName>
    <definedName name="g" localSheetId="5">項目ﾏｽﾀ!$A$18:$A$20</definedName>
    <definedName name="g">#REF!</definedName>
    <definedName name="h" localSheetId="5">項目ﾏｽﾀ!$C$19:$C$25</definedName>
    <definedName name="h">#REF!</definedName>
    <definedName name="i" localSheetId="5">項目ﾏｽﾀ!$E$19:$E$22</definedName>
    <definedName name="i">#REF!</definedName>
    <definedName name="j" localSheetId="5">項目ﾏｽﾀ!$E$8:$E$10</definedName>
    <definedName name="j">#REF!</definedName>
    <definedName name="_xlnm.Print_Area" localSheetId="0">'1.申請書'!$B$2:$W$31</definedName>
    <definedName name="_xlnm.Print_Area" localSheetId="1">'2.申請理由'!$B$2:$I$23</definedName>
    <definedName name="_xlnm.Print_Area" localSheetId="2">'3.推薦書'!$B$1:$I$26</definedName>
    <definedName name="_xlnm.Print_Area" localSheetId="3">'4.添付資料'!$B$2:$J$58</definedName>
    <definedName name="_xlnm.Print_Area" localSheetId="5">項目ﾏｽﾀ!$A$1:$E$24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0" l="1"/>
  <c r="I9" i="7"/>
  <c r="B27" i="10"/>
  <c r="C32" i="10"/>
  <c r="G32" i="10"/>
  <c r="G13" i="10"/>
  <c r="C13" i="10"/>
  <c r="F10" i="10"/>
  <c r="G20" i="10"/>
  <c r="G21" i="10"/>
  <c r="G22" i="10"/>
  <c r="G23" i="10"/>
  <c r="G19" i="10"/>
  <c r="E20" i="10"/>
  <c r="E21" i="10"/>
  <c r="E22" i="10"/>
  <c r="E23" i="10"/>
  <c r="E19" i="10"/>
  <c r="D19" i="10"/>
  <c r="D20" i="10"/>
  <c r="D21" i="10"/>
  <c r="D23" i="10"/>
  <c r="D22" i="10"/>
  <c r="B20" i="10"/>
  <c r="B21" i="10"/>
  <c r="B22" i="10"/>
  <c r="B23" i="10"/>
  <c r="B19" i="10"/>
  <c r="B28" i="10"/>
  <c r="H19" i="10"/>
  <c r="H20" i="10"/>
  <c r="H21" i="10"/>
  <c r="H23" i="10"/>
  <c r="D10" i="10"/>
  <c r="B10" i="10"/>
  <c r="E3" i="10"/>
  <c r="F3" i="10"/>
  <c r="H6" i="10"/>
  <c r="E6" i="10"/>
  <c r="C6" i="10"/>
  <c r="C4" i="10"/>
  <c r="C3" i="10"/>
  <c r="A1" i="10"/>
  <c r="C8" i="7" l="1"/>
  <c r="B21" i="8"/>
  <c r="I8" i="7" l="1"/>
  <c r="P3" i="1"/>
  <c r="B26" i="10" l="1"/>
  <c r="C26" i="10" s="1"/>
  <c r="B10" i="8"/>
  <c r="Z27" i="1" l="1"/>
  <c r="Y27" i="1"/>
  <c r="AA27" i="1" s="1"/>
  <c r="W27" i="1"/>
  <c r="V27" i="1"/>
  <c r="Z26" i="1"/>
  <c r="Y26" i="1"/>
  <c r="AA26" i="1" s="1"/>
  <c r="W26" i="1"/>
  <c r="V26" i="1"/>
  <c r="X26" i="1" s="1"/>
  <c r="Z25" i="1"/>
  <c r="Y25" i="1"/>
  <c r="AA25" i="1" s="1"/>
  <c r="W25" i="1"/>
  <c r="V25" i="1"/>
  <c r="Z24" i="1"/>
  <c r="Y24" i="1"/>
  <c r="AA24" i="1" s="1"/>
  <c r="W24" i="1"/>
  <c r="V24" i="1"/>
  <c r="Z23" i="1"/>
  <c r="Y23" i="1"/>
  <c r="AA23" i="1" s="1"/>
  <c r="W23" i="1"/>
  <c r="V23" i="1"/>
  <c r="X27" i="1" l="1"/>
  <c r="X24" i="1"/>
  <c r="AB24" i="1" s="1"/>
  <c r="T24" i="1" s="1"/>
  <c r="X25" i="1"/>
  <c r="AB25" i="1" s="1"/>
  <c r="T25" i="1" s="1"/>
  <c r="AB26" i="1"/>
  <c r="T26" i="1" s="1"/>
  <c r="H22" i="10" s="1"/>
  <c r="H24" i="10" s="1"/>
  <c r="H26" i="10" s="1"/>
  <c r="AB27" i="1"/>
  <c r="T27" i="1" s="1"/>
  <c r="X23" i="1"/>
  <c r="AB23" i="1" s="1"/>
  <c r="T23" i="1" s="1"/>
  <c r="T28" i="1" l="1"/>
</calcChain>
</file>

<file path=xl/sharedStrings.xml><?xml version="1.0" encoding="utf-8"?>
<sst xmlns="http://schemas.openxmlformats.org/spreadsheetml/2006/main" count="239" uniqueCount="148">
  <si>
    <t>名古屋工業大学長　殿</t>
    <rPh sb="0" eb="3">
      <t>ナゴヤ</t>
    </rPh>
    <rPh sb="3" eb="5">
      <t>コウギョウ</t>
    </rPh>
    <rPh sb="5" eb="7">
      <t>ダイガク</t>
    </rPh>
    <rPh sb="7" eb="8">
      <t>オサ</t>
    </rPh>
    <rPh sb="9" eb="10">
      <t>ドノ</t>
    </rPh>
    <phoneticPr fontId="2"/>
  </si>
  <si>
    <t>研究支援員利用申請書</t>
    <rPh sb="0" eb="2">
      <t>ケンキュウ</t>
    </rPh>
    <rPh sb="2" eb="4">
      <t>シエン</t>
    </rPh>
    <rPh sb="4" eb="5">
      <t>イン</t>
    </rPh>
    <rPh sb="5" eb="7">
      <t>リヨウ</t>
    </rPh>
    <rPh sb="7" eb="10">
      <t>シンセイショ</t>
    </rPh>
    <phoneticPr fontId="2"/>
  </si>
  <si>
    <t>研究代表者</t>
    <phoneticPr fontId="2"/>
  </si>
  <si>
    <t>所　　属</t>
    <rPh sb="0" eb="1">
      <t>トコロ</t>
    </rPh>
    <rPh sb="3" eb="4">
      <t>ゾク</t>
    </rPh>
    <phoneticPr fontId="2"/>
  </si>
  <si>
    <t>職　名</t>
    <rPh sb="0" eb="1">
      <t>ショク</t>
    </rPh>
    <rPh sb="2" eb="3">
      <t>メイ</t>
    </rPh>
    <phoneticPr fontId="2"/>
  </si>
  <si>
    <t>(フリガナ）
氏　　名</t>
    <phoneticPr fontId="2"/>
  </si>
  <si>
    <t xml:space="preserve">(　           　　）
</t>
    <phoneticPr fontId="2"/>
  </si>
  <si>
    <t>印</t>
    <rPh sb="0" eb="1">
      <t>イン</t>
    </rPh>
    <phoneticPr fontId="2"/>
  </si>
  <si>
    <t>教授</t>
    <rPh sb="0" eb="2">
      <t>キョウジュ</t>
    </rPh>
    <phoneticPr fontId="2"/>
  </si>
  <si>
    <t>生命・応用化学類</t>
    <rPh sb="0" eb="2">
      <t>セイメイ</t>
    </rPh>
    <rPh sb="3" eb="5">
      <t>オウヨウ</t>
    </rPh>
    <rPh sb="7" eb="8">
      <t>ルイ</t>
    </rPh>
    <phoneticPr fontId="2"/>
  </si>
  <si>
    <t>研 究 課 題</t>
    <rPh sb="0" eb="1">
      <t>ケン</t>
    </rPh>
    <rPh sb="2" eb="3">
      <t>キワム</t>
    </rPh>
    <rPh sb="4" eb="5">
      <t>カ</t>
    </rPh>
    <rPh sb="6" eb="7">
      <t>ダイ</t>
    </rPh>
    <phoneticPr fontId="2"/>
  </si>
  <si>
    <t>准教授</t>
    <rPh sb="0" eb="3">
      <t>ジュンキョウジュ</t>
    </rPh>
    <phoneticPr fontId="2"/>
  </si>
  <si>
    <t>物理工学類</t>
    <rPh sb="0" eb="2">
      <t>ブツリ</t>
    </rPh>
    <rPh sb="2" eb="5">
      <t>コウガクルイ</t>
    </rPh>
    <phoneticPr fontId="2"/>
  </si>
  <si>
    <t>学 内 連 絡 先</t>
    <rPh sb="0" eb="1">
      <t>ガク</t>
    </rPh>
    <rPh sb="2" eb="3">
      <t>ウチ</t>
    </rPh>
    <rPh sb="4" eb="5">
      <t>レン</t>
    </rPh>
    <rPh sb="6" eb="7">
      <t>ラク</t>
    </rPh>
    <rPh sb="8" eb="9">
      <t>サキ</t>
    </rPh>
    <phoneticPr fontId="2"/>
  </si>
  <si>
    <t>居室</t>
    <rPh sb="0" eb="2">
      <t>キョシツ</t>
    </rPh>
    <phoneticPr fontId="2"/>
  </si>
  <si>
    <t>メールアドレス</t>
    <phoneticPr fontId="2"/>
  </si>
  <si>
    <t>内線番号</t>
    <rPh sb="0" eb="2">
      <t>ナイセン</t>
    </rPh>
    <rPh sb="2" eb="4">
      <t>バンゴウ</t>
    </rPh>
    <phoneticPr fontId="2"/>
  </si>
  <si>
    <t>助教</t>
    <rPh sb="0" eb="2">
      <t>ジョキョウ</t>
    </rPh>
    <phoneticPr fontId="2"/>
  </si>
  <si>
    <t>電気・機械工学類</t>
    <rPh sb="0" eb="2">
      <t>デンキ</t>
    </rPh>
    <rPh sb="3" eb="5">
      <t>キカイ</t>
    </rPh>
    <rPh sb="5" eb="8">
      <t>コウガクルイ</t>
    </rPh>
    <phoneticPr fontId="2"/>
  </si>
  <si>
    <t>情報工学類</t>
    <rPh sb="0" eb="2">
      <t>ジョウホウ</t>
    </rPh>
    <rPh sb="2" eb="4">
      <t>コウガク</t>
    </rPh>
    <rPh sb="4" eb="5">
      <t>ルイ</t>
    </rPh>
    <phoneticPr fontId="2"/>
  </si>
  <si>
    <t>支援の種類</t>
    <rPh sb="0" eb="2">
      <t>シエン</t>
    </rPh>
    <rPh sb="3" eb="5">
      <t>シュルイ</t>
    </rPh>
    <phoneticPr fontId="2"/>
  </si>
  <si>
    <t>社会工学類</t>
    <rPh sb="0" eb="2">
      <t>シャカイ</t>
    </rPh>
    <rPh sb="2" eb="4">
      <t>コウガク</t>
    </rPh>
    <rPh sb="4" eb="5">
      <t>ルイ</t>
    </rPh>
    <phoneticPr fontId="2"/>
  </si>
  <si>
    <t>基礎類</t>
    <rPh sb="0" eb="3">
      <t>キソルイ</t>
    </rPh>
    <phoneticPr fontId="2"/>
  </si>
  <si>
    <t>利 用 希 望 期 間</t>
    <rPh sb="0" eb="1">
      <t>リ</t>
    </rPh>
    <rPh sb="2" eb="3">
      <t>ヨウ</t>
    </rPh>
    <rPh sb="4" eb="5">
      <t>マレ</t>
    </rPh>
    <rPh sb="6" eb="7">
      <t>ノゾミ</t>
    </rPh>
    <rPh sb="8" eb="9">
      <t>キ</t>
    </rPh>
    <rPh sb="10" eb="11">
      <t>アイダ</t>
    </rPh>
    <phoneticPr fontId="2"/>
  </si>
  <si>
    <t>研究員に必要な資格等条件</t>
    <rPh sb="0" eb="3">
      <t>ケンキュウイン</t>
    </rPh>
    <rPh sb="4" eb="5">
      <t>ヒツ</t>
    </rPh>
    <rPh sb="5" eb="6">
      <t>ヨウ</t>
    </rPh>
    <rPh sb="7" eb="8">
      <t>シ</t>
    </rPh>
    <rPh sb="8" eb="9">
      <t>カク</t>
    </rPh>
    <rPh sb="9" eb="10">
      <t>トウ</t>
    </rPh>
    <rPh sb="10" eb="11">
      <t>ジョウ</t>
    </rPh>
    <rPh sb="11" eb="12">
      <t>ケン</t>
    </rPh>
    <phoneticPr fontId="2"/>
  </si>
  <si>
    <t>自</t>
    <phoneticPr fontId="2"/>
  </si>
  <si>
    <t>至</t>
    <phoneticPr fontId="2"/>
  </si>
  <si>
    <t>研 究 員 の 職 種</t>
    <rPh sb="0" eb="1">
      <t>ケン</t>
    </rPh>
    <rPh sb="2" eb="3">
      <t>キワム</t>
    </rPh>
    <rPh sb="4" eb="5">
      <t>イン</t>
    </rPh>
    <rPh sb="8" eb="9">
      <t>ショク</t>
    </rPh>
    <rPh sb="10" eb="11">
      <t>タネ</t>
    </rPh>
    <phoneticPr fontId="2"/>
  </si>
  <si>
    <t>研究支援員</t>
    <rPh sb="0" eb="2">
      <t>ケンキュウ</t>
    </rPh>
    <rPh sb="2" eb="4">
      <t>シエン</t>
    </rPh>
    <rPh sb="4" eb="5">
      <t>イン</t>
    </rPh>
    <phoneticPr fontId="2"/>
  </si>
  <si>
    <r>
      <t>職種で</t>
    </r>
    <r>
      <rPr>
        <b/>
        <u/>
        <sz val="10"/>
        <rFont val="ＭＳ Ｐゴシック"/>
        <family val="3"/>
        <charset val="128"/>
      </rPr>
      <t>プロジェクト研究員</t>
    </r>
    <r>
      <rPr>
        <sz val="10"/>
        <rFont val="ＭＳ Ｐゴシック"/>
        <family val="3"/>
        <charset val="128"/>
      </rPr>
      <t>を選んだ場合、研究所と研究所長を記入してください。</t>
    </r>
    <rPh sb="0" eb="2">
      <t>ショクシュ</t>
    </rPh>
    <rPh sb="9" eb="12">
      <t>ケンキュウイン</t>
    </rPh>
    <rPh sb="13" eb="14">
      <t>エラ</t>
    </rPh>
    <rPh sb="16" eb="18">
      <t>バアイ</t>
    </rPh>
    <rPh sb="19" eb="22">
      <t>ケンキュウジョ</t>
    </rPh>
    <rPh sb="23" eb="25">
      <t>ケンキュウ</t>
    </rPh>
    <rPh sb="25" eb="27">
      <t>ショチョウ</t>
    </rPh>
    <rPh sb="28" eb="30">
      <t>キニュウ</t>
    </rPh>
    <phoneticPr fontId="2"/>
  </si>
  <si>
    <t>研究所</t>
    <rPh sb="0" eb="3">
      <t>ケンキュウジョ</t>
    </rPh>
    <phoneticPr fontId="2"/>
  </si>
  <si>
    <t>研究所長</t>
    <rPh sb="0" eb="2">
      <t>ケンキュウ</t>
    </rPh>
    <rPh sb="2" eb="4">
      <t>ショチョウ</t>
    </rPh>
    <phoneticPr fontId="2"/>
  </si>
  <si>
    <t>研究員</t>
    <rPh sb="0" eb="2">
      <t>ケンキュウ</t>
    </rPh>
    <rPh sb="2" eb="3">
      <t>イン</t>
    </rPh>
    <phoneticPr fontId="2"/>
  </si>
  <si>
    <t>業　　務　　内　　容</t>
    <rPh sb="0" eb="1">
      <t>ギョウ</t>
    </rPh>
    <rPh sb="3" eb="4">
      <t>ツトム</t>
    </rPh>
    <rPh sb="6" eb="7">
      <t>ナイ</t>
    </rPh>
    <rPh sb="9" eb="10">
      <t>カタチ</t>
    </rPh>
    <phoneticPr fontId="2"/>
  </si>
  <si>
    <t>勤務時間数及び時間帯</t>
    <rPh sb="0" eb="2">
      <t>キンム</t>
    </rPh>
    <rPh sb="5" eb="6">
      <t>オヨ</t>
    </rPh>
    <rPh sb="7" eb="10">
      <t>ジカンタイ</t>
    </rPh>
    <phoneticPr fontId="2"/>
  </si>
  <si>
    <t>曜日</t>
    <rPh sb="0" eb="2">
      <t>ヨウビ</t>
    </rPh>
    <phoneticPr fontId="2"/>
  </si>
  <si>
    <t>勤務時間</t>
    <rPh sb="0" eb="2">
      <t>キンム</t>
    </rPh>
    <rPh sb="2" eb="4">
      <t>ジカン</t>
    </rPh>
    <phoneticPr fontId="2"/>
  </si>
  <si>
    <t>休憩時間</t>
    <rPh sb="0" eb="2">
      <t>キュウケイ</t>
    </rPh>
    <rPh sb="2" eb="4">
      <t>ジカン</t>
    </rPh>
    <phoneticPr fontId="2"/>
  </si>
  <si>
    <t>就業時間数</t>
    <rPh sb="0" eb="2">
      <t>シュウギョウ</t>
    </rPh>
    <rPh sb="2" eb="4">
      <t>ジカン</t>
    </rPh>
    <rPh sb="4" eb="5">
      <t>カズ</t>
    </rPh>
    <phoneticPr fontId="2"/>
  </si>
  <si>
    <t>黄色の部分はドロップダウンリストより選択</t>
    <rPh sb="0" eb="2">
      <t>キイロ</t>
    </rPh>
    <rPh sb="3" eb="5">
      <t>ブブン</t>
    </rPh>
    <rPh sb="18" eb="20">
      <t>センタク</t>
    </rPh>
    <phoneticPr fontId="2"/>
  </si>
  <si>
    <t>開始</t>
    <rPh sb="0" eb="2">
      <t>カイシ</t>
    </rPh>
    <phoneticPr fontId="2"/>
  </si>
  <si>
    <t>終了</t>
    <rPh sb="0" eb="2">
      <t>シュウリョウ</t>
    </rPh>
    <phoneticPr fontId="2"/>
  </si>
  <si>
    <t>月</t>
    <rPh sb="0" eb="1">
      <t>ゲツ</t>
    </rPh>
    <phoneticPr fontId="2"/>
  </si>
  <si>
    <t>～</t>
    <phoneticPr fontId="2"/>
  </si>
  <si>
    <t>水色の部分は直接入力</t>
    <rPh sb="0" eb="2">
      <t>ミズイロ</t>
    </rPh>
    <rPh sb="3" eb="5">
      <t>ブブン</t>
    </rPh>
    <rPh sb="6" eb="8">
      <t>チョクセツ</t>
    </rPh>
    <rPh sb="8" eb="10">
      <t>ニュウリョク</t>
    </rPh>
    <phoneticPr fontId="2"/>
  </si>
  <si>
    <t>火</t>
    <rPh sb="0" eb="1">
      <t>カ</t>
    </rPh>
    <phoneticPr fontId="2"/>
  </si>
  <si>
    <t>水</t>
    <rPh sb="0" eb="1">
      <t>スイ</t>
    </rPh>
    <phoneticPr fontId="2"/>
  </si>
  <si>
    <t>オレンジ色の部分は自動計算</t>
    <rPh sb="4" eb="5">
      <t>イロ</t>
    </rPh>
    <rPh sb="6" eb="8">
      <t>ブブン</t>
    </rPh>
    <rPh sb="9" eb="11">
      <t>ジドウ</t>
    </rPh>
    <rPh sb="11" eb="13">
      <t>ケイサン</t>
    </rPh>
    <phoneticPr fontId="2"/>
  </si>
  <si>
    <t>木</t>
    <rPh sb="0" eb="1">
      <t>モク</t>
    </rPh>
    <phoneticPr fontId="2"/>
  </si>
  <si>
    <t>金</t>
    <rPh sb="0" eb="1">
      <t>キン</t>
    </rPh>
    <phoneticPr fontId="2"/>
  </si>
  <si>
    <t>ピンク色の部分はチェックボックスに選択</t>
    <rPh sb="3" eb="4">
      <t>イロ</t>
    </rPh>
    <rPh sb="5" eb="7">
      <t>ブブン</t>
    </rPh>
    <rPh sb="17" eb="19">
      <t>センタク</t>
    </rPh>
    <phoneticPr fontId="2"/>
  </si>
  <si>
    <t>勤　務　時　間　　　合　計</t>
    <rPh sb="0" eb="1">
      <t>ツトム</t>
    </rPh>
    <rPh sb="2" eb="3">
      <t>ツトム</t>
    </rPh>
    <rPh sb="4" eb="5">
      <t>トキ</t>
    </rPh>
    <rPh sb="6" eb="7">
      <t>アイダ</t>
    </rPh>
    <rPh sb="10" eb="11">
      <t>ゴウ</t>
    </rPh>
    <rPh sb="12" eb="13">
      <t>ケイ</t>
    </rPh>
    <phoneticPr fontId="2"/>
  </si>
  <si>
    <t>次頁に続く</t>
    <rPh sb="0" eb="2">
      <t>ジページ</t>
    </rPh>
    <rPh sb="3" eb="4">
      <t>ツヅ</t>
    </rPh>
    <phoneticPr fontId="2"/>
  </si>
  <si>
    <t>申請理由</t>
    <phoneticPr fontId="2"/>
  </si>
  <si>
    <t>記入いただいた申請理由に係る個人情報は、厳重に取り扱い、対象者としての資格確認及び選考・支援決定の判断のみに使用します。記入にあたってご不明な点は、ダイバーシティ推進センターまでお問い合わせください。</t>
    <rPh sb="81" eb="83">
      <t>スイシン</t>
    </rPh>
    <phoneticPr fontId="2"/>
  </si>
  <si>
    <t>（１）出産・育児支援の場合</t>
  </si>
  <si>
    <t>出産予定日</t>
    <rPh sb="0" eb="2">
      <t>シュッサン</t>
    </rPh>
    <rPh sb="2" eb="5">
      <t>ヨテイビ</t>
    </rPh>
    <phoneticPr fontId="2"/>
  </si>
  <si>
    <t>　　年　　月　　日　</t>
    <rPh sb="2" eb="3">
      <t>ネン</t>
    </rPh>
    <rPh sb="5" eb="6">
      <t>ガツ</t>
    </rPh>
    <rPh sb="8" eb="9">
      <t>ヒ</t>
    </rPh>
    <phoneticPr fontId="2"/>
  </si>
  <si>
    <t xml:space="preserve"> 育児休業　</t>
    <phoneticPr fontId="2"/>
  </si>
  <si>
    <t>期 間</t>
    <rPh sb="0" eb="1">
      <t>キ</t>
    </rPh>
    <rPh sb="2" eb="3">
      <t>アイダ</t>
    </rPh>
    <phoneticPr fontId="2"/>
  </si>
  <si>
    <t>　　　　　　　　　　　　　</t>
    <phoneticPr fontId="2"/>
  </si>
  <si>
    <t>育児部分休業　</t>
    <phoneticPr fontId="2"/>
  </si>
  <si>
    <t>第 一 子</t>
    <rPh sb="0" eb="1">
      <t>ダイ</t>
    </rPh>
    <rPh sb="2" eb="3">
      <t>イチ</t>
    </rPh>
    <rPh sb="4" eb="5">
      <t>コ</t>
    </rPh>
    <phoneticPr fontId="2"/>
  </si>
  <si>
    <t>生まれ</t>
    <rPh sb="0" eb="1">
      <t>ウ</t>
    </rPh>
    <phoneticPr fontId="2"/>
  </si>
  <si>
    <t>第 二 子</t>
    <rPh sb="0" eb="1">
      <t>ダイ</t>
    </rPh>
    <rPh sb="2" eb="3">
      <t>ニ</t>
    </rPh>
    <rPh sb="4" eb="5">
      <t>コ</t>
    </rPh>
    <phoneticPr fontId="2"/>
  </si>
  <si>
    <t>●妊娠の状況、育児を自分自身が主として担っている状況や、これによって十分な研究時間を確保しにくい状況をご記入ください。</t>
    <phoneticPr fontId="2"/>
  </si>
  <si>
    <t>（２）介護・看護支援の場合</t>
  </si>
  <si>
    <t>　続　柄　　</t>
    <rPh sb="1" eb="2">
      <t>ゾク</t>
    </rPh>
    <rPh sb="3" eb="4">
      <t>エ</t>
    </rPh>
    <phoneticPr fontId="2"/>
  </si>
  <si>
    <t>年 齢</t>
    <rPh sb="0" eb="1">
      <t>ネン</t>
    </rPh>
    <rPh sb="2" eb="3">
      <t>トシ</t>
    </rPh>
    <phoneticPr fontId="2"/>
  </si>
  <si>
    <t xml:space="preserve">        歳</t>
    <rPh sb="8" eb="9">
      <t>サイ</t>
    </rPh>
    <phoneticPr fontId="2"/>
  </si>
  <si>
    <t>要介護度・支援度　</t>
    <phoneticPr fontId="2"/>
  </si>
  <si>
    <t>介護休業　</t>
    <rPh sb="0" eb="1">
      <t>カイ</t>
    </rPh>
    <rPh sb="1" eb="2">
      <t>マモル</t>
    </rPh>
    <rPh sb="2" eb="4">
      <t>キュウギョウ</t>
    </rPh>
    <phoneticPr fontId="2"/>
  </si>
  <si>
    <t>介護部分休業　</t>
    <rPh sb="0" eb="1">
      <t>カイ</t>
    </rPh>
    <rPh sb="1" eb="2">
      <t>マモル</t>
    </rPh>
    <phoneticPr fontId="2"/>
  </si>
  <si>
    <t>●介護・看護を自分自身が主として担っている状況や、これによって十分な研究時間を確保しにくい状況をご記入ください。
（市区町村発行の要介護認定通知書又は要支援認定通知書をお持ちの方はその写しを添付してください。）</t>
    <phoneticPr fontId="2"/>
  </si>
  <si>
    <t>（３）その他の場合</t>
    <rPh sb="5" eb="6">
      <t>タ</t>
    </rPh>
    <phoneticPr fontId="2"/>
  </si>
  <si>
    <t>●生活と研究業務の両立が困難であり、十分な研究時間を確保しにくい状況をご記入ください。</t>
    <rPh sb="1" eb="3">
      <t>セイカツ</t>
    </rPh>
    <rPh sb="4" eb="6">
      <t>ケンキュウ</t>
    </rPh>
    <rPh sb="6" eb="8">
      <t>ギョウム</t>
    </rPh>
    <rPh sb="9" eb="11">
      <t>リョウリツ</t>
    </rPh>
    <rPh sb="12" eb="14">
      <t>コンナン</t>
    </rPh>
    <rPh sb="18" eb="20">
      <t>ジュウブン</t>
    </rPh>
    <rPh sb="21" eb="23">
      <t>ケンキュウ</t>
    </rPh>
    <rPh sb="23" eb="25">
      <t>ジカン</t>
    </rPh>
    <rPh sb="26" eb="28">
      <t>カクホ</t>
    </rPh>
    <rPh sb="32" eb="34">
      <t>ジョウキョウ</t>
    </rPh>
    <rPh sb="36" eb="38">
      <t>キニュウ</t>
    </rPh>
    <phoneticPr fontId="2"/>
  </si>
  <si>
    <t xml:space="preserve">（例）
研究活動による多忙さから帰宅時刻が遅くなりがちで、ワークライフバランスの保持が困難になっている。また帰宅時刻が遅くなることで、通勤時の安全確保にも不安を感じている。研究支援員の援助により、現在多くの時間を要している実験の進捗が加速され、適正な時刻に帰宅することができる上、研究業績の増加も予想されるため、研究支援員の配置を希望する。
</t>
    <rPh sb="1" eb="2">
      <t>レイ</t>
    </rPh>
    <phoneticPr fontId="2"/>
  </si>
  <si>
    <t>研究支援員候補者推薦書</t>
    <phoneticPr fontId="2"/>
  </si>
  <si>
    <t>専　攻・学　科</t>
    <rPh sb="4" eb="5">
      <t>ガク</t>
    </rPh>
    <rPh sb="6" eb="7">
      <t>カ</t>
    </rPh>
    <phoneticPr fontId="2"/>
  </si>
  <si>
    <t>学生番号</t>
  </si>
  <si>
    <t>学　位</t>
    <rPh sb="0" eb="1">
      <t>ガク</t>
    </rPh>
    <rPh sb="2" eb="3">
      <t>クライ</t>
    </rPh>
    <phoneticPr fontId="2"/>
  </si>
  <si>
    <t>卒業年・学年</t>
    <rPh sb="0" eb="2">
      <t>ソツギョウ</t>
    </rPh>
    <rPh sb="2" eb="3">
      <t>ネン</t>
    </rPh>
    <rPh sb="4" eb="6">
      <t>ガクネン</t>
    </rPh>
    <phoneticPr fontId="2"/>
  </si>
  <si>
    <t>年</t>
    <phoneticPr fontId="2"/>
  </si>
  <si>
    <t>（ﾌﾘｶﾞﾅ）</t>
  </si>
  <si>
    <t xml:space="preserve">（           ）
</t>
    <phoneticPr fontId="2"/>
  </si>
  <si>
    <t>備考</t>
    <rPh sb="0" eb="2">
      <t>ビコウ</t>
    </rPh>
    <phoneticPr fontId="2"/>
  </si>
  <si>
    <t>氏　名</t>
  </si>
  <si>
    <t>私は、研究支援員として業務に従事することを承諾します。</t>
  </si>
  <si>
    <t>氏名</t>
    <phoneticPr fontId="2"/>
  </si>
  <si>
    <t xml:space="preserve">　印 </t>
  </si>
  <si>
    <t>・・・・・・・・・・・・・・・・・・・・・・・・・・・・・・・・・・・・・・・・・・・・・・・・・・・・・・</t>
  </si>
  <si>
    <t>監督候補者推薦書</t>
  </si>
  <si>
    <t>所　属（領域名）</t>
  </si>
  <si>
    <t>ダイバーシティ推進センター</t>
    <phoneticPr fontId="2"/>
  </si>
  <si>
    <t>職　名</t>
  </si>
  <si>
    <t>センター長</t>
    <rPh sb="4" eb="5">
      <t>チョウ</t>
    </rPh>
    <phoneticPr fontId="2"/>
  </si>
  <si>
    <t>ヨシダ　エイコ</t>
    <phoneticPr fontId="2"/>
  </si>
  <si>
    <t>吉田　江依子</t>
    <rPh sb="0" eb="2">
      <t>ヨシダ</t>
    </rPh>
    <rPh sb="3" eb="4">
      <t>エ</t>
    </rPh>
    <rPh sb="4" eb="6">
      <t>イコ</t>
    </rPh>
    <phoneticPr fontId="2"/>
  </si>
  <si>
    <t>　私は、上記研究支援員の監督者になることを承諾します。</t>
  </si>
  <si>
    <r>
      <t>　　　　　　氏名　　　</t>
    </r>
    <r>
      <rPr>
        <sz val="10"/>
        <rFont val="ＭＳ ゴシック"/>
        <family val="3"/>
        <charset val="128"/>
      </rPr>
      <t>吉田　江依子</t>
    </r>
    <r>
      <rPr>
        <b/>
        <sz val="10"/>
        <rFont val="ＭＳ ゴシック"/>
        <family val="3"/>
        <charset val="128"/>
      </rPr>
      <t>　　</t>
    </r>
    <r>
      <rPr>
        <sz val="10"/>
        <rFont val="ＭＳ ゴシック"/>
        <family val="3"/>
        <charset val="128"/>
      </rPr>
      <t xml:space="preserve">印 </t>
    </r>
    <rPh sb="11" eb="13">
      <t>ヨシダ</t>
    </rPh>
    <rPh sb="14" eb="15">
      <t>エ</t>
    </rPh>
    <rPh sb="15" eb="16">
      <t>イ</t>
    </rPh>
    <rPh sb="16" eb="17">
      <t>コ</t>
    </rPh>
    <phoneticPr fontId="2"/>
  </si>
  <si>
    <t xml:space="preserve"> </t>
  </si>
  <si>
    <t>添付資料</t>
    <rPh sb="0" eb="2">
      <t>テンプ</t>
    </rPh>
    <rPh sb="2" eb="4">
      <t>シリョウ</t>
    </rPh>
    <phoneticPr fontId="2"/>
  </si>
  <si>
    <t>手入力要</t>
    <rPh sb="0" eb="3">
      <t>テニュウリョク</t>
    </rPh>
    <rPh sb="3" eb="4">
      <t>ヨウ</t>
    </rPh>
    <phoneticPr fontId="2"/>
  </si>
  <si>
    <t>研究員に必要な資格等条件</t>
    <phoneticPr fontId="2"/>
  </si>
  <si>
    <t>摩擦圧接により作製したMg/Al継手の組織観察を行う。試料の切断や研磨作業を行う。</t>
    <rPh sb="0" eb="4">
      <t>マサツアッセツ</t>
    </rPh>
    <rPh sb="7" eb="9">
      <t>サクセイ</t>
    </rPh>
    <rPh sb="16" eb="18">
      <t>ツギテ</t>
    </rPh>
    <rPh sb="19" eb="23">
      <t>ソシキカンサツ</t>
    </rPh>
    <rPh sb="24" eb="25">
      <t>オコナ</t>
    </rPh>
    <rPh sb="27" eb="29">
      <t>シリョウ</t>
    </rPh>
    <rPh sb="30" eb="32">
      <t>セツダン</t>
    </rPh>
    <rPh sb="33" eb="37">
      <t>ケンマサギョウ</t>
    </rPh>
    <rPh sb="38" eb="39">
      <t>オコナ</t>
    </rPh>
    <phoneticPr fontId="2"/>
  </si>
  <si>
    <t>乳幼児年齢</t>
    <rPh sb="0" eb="3">
      <t>ニュウヨウジ</t>
    </rPh>
    <rPh sb="3" eb="5">
      <t>ネンレイ</t>
    </rPh>
    <phoneticPr fontId="2"/>
  </si>
  <si>
    <t>学士</t>
    <rPh sb="0" eb="2">
      <t>ガクシ</t>
    </rPh>
    <phoneticPr fontId="2"/>
  </si>
  <si>
    <t>修士</t>
    <rPh sb="0" eb="2">
      <t>シュウシ</t>
    </rPh>
    <phoneticPr fontId="2"/>
  </si>
  <si>
    <t>博士</t>
    <rPh sb="0" eb="2">
      <t>ハクシ</t>
    </rPh>
    <phoneticPr fontId="2"/>
  </si>
  <si>
    <t>期間（W)</t>
    <rPh sb="0" eb="2">
      <t>キカン</t>
    </rPh>
    <phoneticPr fontId="2"/>
  </si>
  <si>
    <t>年間金額</t>
    <rPh sb="0" eb="2">
      <t>ネンカン</t>
    </rPh>
    <rPh sb="2" eb="4">
      <t>キンガク</t>
    </rPh>
    <phoneticPr fontId="2"/>
  </si>
  <si>
    <t>第1子</t>
    <rPh sb="0" eb="1">
      <t>ダイ</t>
    </rPh>
    <rPh sb="2" eb="3">
      <t>シ</t>
    </rPh>
    <phoneticPr fontId="2"/>
  </si>
  <si>
    <t>第2子</t>
    <rPh sb="0" eb="1">
      <t>ダイ</t>
    </rPh>
    <rPh sb="2" eb="3">
      <t>シ</t>
    </rPh>
    <phoneticPr fontId="2"/>
  </si>
  <si>
    <t>状況</t>
    <rPh sb="0" eb="2">
      <t>ジョウキョウ</t>
    </rPh>
    <phoneticPr fontId="2"/>
  </si>
  <si>
    <t>研究支援員候補者</t>
  </si>
  <si>
    <t>専攻・学科</t>
    <rPh sb="3" eb="4">
      <t>ガク</t>
    </rPh>
    <rPh sb="4" eb="5">
      <t>カ</t>
    </rPh>
    <phoneticPr fontId="2"/>
  </si>
  <si>
    <t>d職種</t>
    <rPh sb="1" eb="3">
      <t>ショクシュ</t>
    </rPh>
    <phoneticPr fontId="2"/>
  </si>
  <si>
    <t>ee 所属</t>
    <rPh sb="3" eb="5">
      <t>ショゾク</t>
    </rPh>
    <phoneticPr fontId="2"/>
  </si>
  <si>
    <t>f 通算雇用期間</t>
    <rPh sb="2" eb="4">
      <t>ツウサン</t>
    </rPh>
    <rPh sb="4" eb="6">
      <t>コヨウ</t>
    </rPh>
    <rPh sb="6" eb="8">
      <t>キカン</t>
    </rPh>
    <phoneticPr fontId="2"/>
  </si>
  <si>
    <t>研究員（科学研究費）</t>
    <rPh sb="0" eb="3">
      <t>ケンキュウイン</t>
    </rPh>
    <rPh sb="4" eb="6">
      <t>カガク</t>
    </rPh>
    <rPh sb="6" eb="9">
      <t>ケンキュウヒ</t>
    </rPh>
    <phoneticPr fontId="2"/>
  </si>
  <si>
    <t>おもひ領域</t>
    <rPh sb="3" eb="5">
      <t>リョウイキ</t>
    </rPh>
    <phoneticPr fontId="2"/>
  </si>
  <si>
    <t>①雇用期間は５年以内とする（空白の期間は除く）</t>
    <rPh sb="1" eb="3">
      <t>コヨウ</t>
    </rPh>
    <rPh sb="3" eb="5">
      <t>キカン</t>
    </rPh>
    <rPh sb="7" eb="8">
      <t>ネン</t>
    </rPh>
    <rPh sb="8" eb="10">
      <t>イナイ</t>
    </rPh>
    <rPh sb="14" eb="16">
      <t>クウハク</t>
    </rPh>
    <rPh sb="17" eb="19">
      <t>キカン</t>
    </rPh>
    <rPh sb="20" eb="21">
      <t>ノゾ</t>
    </rPh>
    <phoneticPr fontId="2"/>
  </si>
  <si>
    <t>研究員（寄附金）</t>
    <rPh sb="0" eb="3">
      <t>ケンキュウイン</t>
    </rPh>
    <rPh sb="4" eb="7">
      <t>キフキン</t>
    </rPh>
    <phoneticPr fontId="2"/>
  </si>
  <si>
    <t>しくみ領域</t>
    <rPh sb="3" eb="5">
      <t>リョウイキ</t>
    </rPh>
    <phoneticPr fontId="2"/>
  </si>
  <si>
    <t>②教育研究等プロジェクトの期間内とする（５年の範囲を超えない）</t>
    <rPh sb="1" eb="3">
      <t>キョウイク</t>
    </rPh>
    <rPh sb="3" eb="5">
      <t>ケンキュウ</t>
    </rPh>
    <rPh sb="5" eb="6">
      <t>トウ</t>
    </rPh>
    <rPh sb="13" eb="16">
      <t>キカンナイ</t>
    </rPh>
    <rPh sb="21" eb="22">
      <t>ネン</t>
    </rPh>
    <rPh sb="23" eb="25">
      <t>ハンイ</t>
    </rPh>
    <rPh sb="26" eb="27">
      <t>コ</t>
    </rPh>
    <phoneticPr fontId="2"/>
  </si>
  <si>
    <t>産学官連携研究員（受託研究）</t>
    <rPh sb="0" eb="3">
      <t>サンガクカン</t>
    </rPh>
    <rPh sb="3" eb="5">
      <t>レンケイ</t>
    </rPh>
    <rPh sb="5" eb="8">
      <t>ケンキュウイン</t>
    </rPh>
    <rPh sb="9" eb="11">
      <t>ジュタク</t>
    </rPh>
    <rPh sb="11" eb="13">
      <t>ケンキュウ</t>
    </rPh>
    <phoneticPr fontId="2"/>
  </si>
  <si>
    <t>つくり領域</t>
    <rPh sb="3" eb="5">
      <t>リョウイキ</t>
    </rPh>
    <phoneticPr fontId="2"/>
  </si>
  <si>
    <t>③雇用の更新は行わない</t>
    <rPh sb="1" eb="3">
      <t>コヨウ</t>
    </rPh>
    <rPh sb="4" eb="6">
      <t>コウシン</t>
    </rPh>
    <rPh sb="7" eb="8">
      <t>オコナ</t>
    </rPh>
    <phoneticPr fontId="2"/>
  </si>
  <si>
    <t>産学官連携研究員（共同研究）</t>
    <rPh sb="0" eb="3">
      <t>サンガクカン</t>
    </rPh>
    <rPh sb="3" eb="5">
      <t>レンケイ</t>
    </rPh>
    <rPh sb="5" eb="8">
      <t>ケンキュウイン</t>
    </rPh>
    <rPh sb="9" eb="11">
      <t>キョウドウ</t>
    </rPh>
    <rPh sb="11" eb="13">
      <t>ケンキュウ</t>
    </rPh>
    <phoneticPr fontId="2"/>
  </si>
  <si>
    <t>ながれ領域</t>
    <rPh sb="3" eb="5">
      <t>リョウイキ</t>
    </rPh>
    <phoneticPr fontId="2"/>
  </si>
  <si>
    <t>プロジェクト研究員</t>
    <rPh sb="6" eb="9">
      <t>ケンキュウイン</t>
    </rPh>
    <phoneticPr fontId="2"/>
  </si>
  <si>
    <t>極微デバイス機能システム研究センター</t>
    <rPh sb="0" eb="2">
      <t>ゴクビ</t>
    </rPh>
    <rPh sb="6" eb="8">
      <t>キノウ</t>
    </rPh>
    <rPh sb="12" eb="14">
      <t>ケンキュウ</t>
    </rPh>
    <phoneticPr fontId="2"/>
  </si>
  <si>
    <t>講師（研究機関研究員）</t>
    <rPh sb="0" eb="2">
      <t>コウシ</t>
    </rPh>
    <rPh sb="3" eb="5">
      <t>ケンキュウ</t>
    </rPh>
    <rPh sb="5" eb="7">
      <t>キカン</t>
    </rPh>
    <rPh sb="7" eb="10">
      <t>ケンキュウイン</t>
    </rPh>
    <phoneticPr fontId="2"/>
  </si>
  <si>
    <t>先進セラミックス研究センター</t>
    <rPh sb="0" eb="2">
      <t>センシン</t>
    </rPh>
    <rPh sb="8" eb="10">
      <t>ケンキュウ</t>
    </rPh>
    <phoneticPr fontId="2"/>
  </si>
  <si>
    <t>講師（中核的研究機関研究員）</t>
    <rPh sb="0" eb="2">
      <t>コウシ</t>
    </rPh>
    <rPh sb="3" eb="6">
      <t>チュウカクテキ</t>
    </rPh>
    <rPh sb="6" eb="8">
      <t>ケンキュウ</t>
    </rPh>
    <rPh sb="8" eb="10">
      <t>キカン</t>
    </rPh>
    <rPh sb="10" eb="13">
      <t>ケンキュウイン</t>
    </rPh>
    <phoneticPr fontId="2"/>
  </si>
  <si>
    <t>産学官連携センター知的活用部門</t>
    <rPh sb="0" eb="3">
      <t>サンガクカン</t>
    </rPh>
    <rPh sb="3" eb="5">
      <t>レンケイ</t>
    </rPh>
    <rPh sb="9" eb="11">
      <t>チテキ</t>
    </rPh>
    <rPh sb="11" eb="13">
      <t>カツヨウ</t>
    </rPh>
    <rPh sb="13" eb="15">
      <t>ブモン</t>
    </rPh>
    <phoneticPr fontId="2"/>
  </si>
  <si>
    <t>その他の場合は直接入力して下さい</t>
    <rPh sb="2" eb="3">
      <t>タ</t>
    </rPh>
    <rPh sb="4" eb="6">
      <t>バアイ</t>
    </rPh>
    <rPh sb="7" eb="9">
      <t>チョクセツ</t>
    </rPh>
    <rPh sb="9" eb="11">
      <t>ニュウリョク</t>
    </rPh>
    <rPh sb="13" eb="14">
      <t>クダ</t>
    </rPh>
    <phoneticPr fontId="2"/>
  </si>
  <si>
    <t>g 新規・更新の別</t>
    <rPh sb="2" eb="4">
      <t>シンキ</t>
    </rPh>
    <rPh sb="5" eb="7">
      <t>コウシン</t>
    </rPh>
    <rPh sb="8" eb="9">
      <t>ベツ</t>
    </rPh>
    <phoneticPr fontId="2"/>
  </si>
  <si>
    <t>h 予算科目</t>
    <rPh sb="2" eb="4">
      <t>ヨサン</t>
    </rPh>
    <rPh sb="4" eb="6">
      <t>カモク</t>
    </rPh>
    <phoneticPr fontId="2"/>
  </si>
  <si>
    <t>ｉ　監督責任者職名</t>
    <rPh sb="2" eb="4">
      <t>カントク</t>
    </rPh>
    <rPh sb="4" eb="7">
      <t>セキニンシャ</t>
    </rPh>
    <rPh sb="7" eb="9">
      <t>ショクメイ</t>
    </rPh>
    <phoneticPr fontId="2"/>
  </si>
  <si>
    <t>新　規</t>
    <rPh sb="0" eb="1">
      <t>シン</t>
    </rPh>
    <rPh sb="2" eb="3">
      <t>キ</t>
    </rPh>
    <phoneticPr fontId="2"/>
  </si>
  <si>
    <t>更　新</t>
    <rPh sb="0" eb="1">
      <t>サラ</t>
    </rPh>
    <rPh sb="2" eb="3">
      <t>シン</t>
    </rPh>
    <phoneticPr fontId="2"/>
  </si>
  <si>
    <t>科学研究費補助金</t>
    <rPh sb="0" eb="2">
      <t>カガク</t>
    </rPh>
    <rPh sb="2" eb="5">
      <t>ケンキュウヒ</t>
    </rPh>
    <rPh sb="5" eb="8">
      <t>ホジョキン</t>
    </rPh>
    <phoneticPr fontId="2"/>
  </si>
  <si>
    <t>広域的新事業支援連携等事業費補助金</t>
    <phoneticPr fontId="2"/>
  </si>
  <si>
    <t>奨学寄附金</t>
    <rPh sb="0" eb="2">
      <t>ショウガク</t>
    </rPh>
    <rPh sb="2" eb="5">
      <t>キフキン</t>
    </rPh>
    <phoneticPr fontId="2"/>
  </si>
  <si>
    <t>受託研究費</t>
    <rPh sb="0" eb="2">
      <t>ジュタク</t>
    </rPh>
    <rPh sb="2" eb="5">
      <t>ケンキュウヒ</t>
    </rPh>
    <phoneticPr fontId="2"/>
  </si>
  <si>
    <t>共同研究費</t>
    <rPh sb="0" eb="2">
      <t>キョウドウ</t>
    </rPh>
    <rPh sb="2" eb="5">
      <t>ケンキュウヒ</t>
    </rPh>
    <phoneticPr fontId="2"/>
  </si>
  <si>
    <t>(例）共働きであることに加え、双方の両親が遠方に住んでいるため支援が望めず、子育てをしながら十分に研究時間を確保することが難しい状況にある。</t>
    <rPh sb="1" eb="2">
      <t>レイ</t>
    </rPh>
    <rPh sb="3" eb="5">
      <t>トモバタラ</t>
    </rPh>
    <rPh sb="12" eb="13">
      <t>クワ</t>
    </rPh>
    <rPh sb="15" eb="17">
      <t>ソウホウ</t>
    </rPh>
    <rPh sb="18" eb="20">
      <t>リョウシン</t>
    </rPh>
    <rPh sb="21" eb="23">
      <t>エンポウ</t>
    </rPh>
    <rPh sb="24" eb="25">
      <t>ス</t>
    </rPh>
    <rPh sb="31" eb="33">
      <t>シエン</t>
    </rPh>
    <rPh sb="34" eb="35">
      <t>ノゾ</t>
    </rPh>
    <rPh sb="38" eb="40">
      <t>コソダ</t>
    </rPh>
    <rPh sb="46" eb="48">
      <t>ジュウブン</t>
    </rPh>
    <rPh sb="49" eb="53">
      <t>ケンキュウジカン</t>
    </rPh>
    <rPh sb="54" eb="56">
      <t>カクホ</t>
    </rPh>
    <rPh sb="61" eb="62">
      <t>ムズカ</t>
    </rPh>
    <rPh sb="64" eb="66">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</si>
</sst>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quot;年&quot;m&quot;月&quot;d&quot;日&quot;;@"/>
    <numFmt numFmtId="178" formatCode="[$-F800]dddd\,\ mmmm\ dd\,\ yyyy"/>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b/>
      <sz val="9"/>
      <color indexed="10"/>
      <name val="ＭＳ Ｐゴシック"/>
      <family val="3"/>
      <charset val="128"/>
    </font>
    <font>
      <sz val="9"/>
      <name val="ＭＳ Ｐゴシック"/>
      <family val="3"/>
      <charset val="128"/>
    </font>
    <font>
      <b/>
      <u/>
      <sz val="10"/>
      <name val="ＭＳ Ｐゴシック"/>
      <family val="3"/>
      <charset val="128"/>
    </font>
    <font>
      <b/>
      <sz val="11"/>
      <name val="ＭＳ ゴシック"/>
      <family val="3"/>
      <charset val="128"/>
    </font>
    <font>
      <sz val="11"/>
      <name val="ＭＳ 明朝"/>
      <family val="1"/>
      <charset val="128"/>
    </font>
    <font>
      <sz val="11"/>
      <name val="ＭＳ ゴシック"/>
      <family val="3"/>
      <charset val="128"/>
    </font>
    <font>
      <sz val="10"/>
      <name val="Century"/>
      <family val="1"/>
    </font>
    <font>
      <sz val="10"/>
      <name val="ＭＳ ゴシック"/>
      <family val="3"/>
      <charset val="128"/>
    </font>
    <font>
      <sz val="10"/>
      <name val="ＭＳ 明朝"/>
      <family val="1"/>
      <charset val="128"/>
    </font>
    <font>
      <b/>
      <sz val="14"/>
      <name val="ＭＳ ゴシック"/>
      <family val="3"/>
      <charset val="128"/>
    </font>
    <font>
      <b/>
      <sz val="9"/>
      <name val="ＭＳ ゴシック"/>
      <family val="3"/>
      <charset val="128"/>
    </font>
    <font>
      <sz val="9"/>
      <name val="ＭＳ ゴシック"/>
      <family val="3"/>
      <charset val="128"/>
    </font>
    <font>
      <b/>
      <sz val="10"/>
      <name val="ＭＳ ゴシック"/>
      <family val="3"/>
      <charset val="128"/>
    </font>
    <font>
      <sz val="11"/>
      <color rgb="FFFF0000"/>
      <name val="ＭＳ ゴシック"/>
      <family val="3"/>
      <charset val="128"/>
    </font>
    <font>
      <sz val="11"/>
      <color theme="0" tint="-0.499984740745262"/>
      <name val="ＭＳ Ｐゴシック"/>
      <family val="3"/>
      <charset val="128"/>
    </font>
    <font>
      <u/>
      <sz val="11"/>
      <color theme="10"/>
      <name val="ＭＳ Ｐゴシック"/>
      <family val="3"/>
      <charset val="128"/>
    </font>
    <font>
      <sz val="9"/>
      <name val="ＭＳ 明朝"/>
      <family val="1"/>
      <charset val="128"/>
    </font>
    <font>
      <sz val="11"/>
      <color theme="0"/>
      <name val="ＭＳ ゴシック"/>
      <family val="3"/>
      <charset val="128"/>
    </font>
    <font>
      <sz val="10"/>
      <color theme="0"/>
      <name val="ＭＳ ゴシック"/>
      <family val="3"/>
      <charset val="128"/>
    </font>
    <font>
      <sz val="9"/>
      <color rgb="FF000000"/>
      <name val="MS UI Gothic"/>
      <family val="3"/>
      <charset val="128"/>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51"/>
        <bgColor indexed="64"/>
      </patternFill>
    </fill>
    <fill>
      <patternFill patternType="solid">
        <fgColor rgb="FFC6F5FE"/>
        <bgColor indexed="64"/>
      </patternFill>
    </fill>
    <fill>
      <patternFill patternType="solid">
        <fgColor rgb="FFD1FDFC"/>
        <bgColor indexed="64"/>
      </patternFill>
    </fill>
    <fill>
      <patternFill patternType="solid">
        <fgColor rgb="FFFFCCFF"/>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indexed="64"/>
      </left>
      <right style="thin">
        <color rgb="FF000000"/>
      </right>
      <top style="thin">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s>
  <cellStyleXfs count="3">
    <xf numFmtId="0" fontId="0" fillId="0" borderId="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27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3" fillId="0" borderId="0" xfId="0" applyFont="1">
      <alignment vertical="center"/>
    </xf>
    <xf numFmtId="176" fontId="1" fillId="0" borderId="4" xfId="0" applyNumberFormat="1" applyFont="1" applyBorder="1">
      <alignment vertical="center"/>
    </xf>
    <xf numFmtId="0" fontId="3" fillId="0" borderId="4" xfId="0" applyFont="1" applyBorder="1">
      <alignment vertical="center"/>
    </xf>
    <xf numFmtId="0" fontId="0" fillId="0" borderId="4" xfId="0" applyBorder="1" applyAlignment="1">
      <alignment horizontal="center" vertical="center"/>
    </xf>
    <xf numFmtId="0" fontId="0" fillId="2" borderId="0" xfId="0" applyFill="1">
      <alignment vertical="center"/>
    </xf>
    <xf numFmtId="0" fontId="3" fillId="2" borderId="0" xfId="0" applyFont="1" applyFill="1">
      <alignment vertical="center"/>
    </xf>
    <xf numFmtId="0" fontId="0" fillId="0" borderId="7" xfId="0" applyBorder="1">
      <alignment vertical="center"/>
    </xf>
    <xf numFmtId="0" fontId="0" fillId="0" borderId="8" xfId="0" applyBorder="1">
      <alignment vertical="center"/>
    </xf>
    <xf numFmtId="14" fontId="0" fillId="0" borderId="0" xfId="0" applyNumberFormat="1">
      <alignment vertical="center"/>
    </xf>
    <xf numFmtId="14" fontId="3" fillId="0" borderId="0" xfId="0" applyNumberFormat="1" applyFont="1">
      <alignment vertical="center"/>
    </xf>
    <xf numFmtId="14" fontId="0" fillId="2" borderId="0" xfId="0" applyNumberFormat="1" applyFill="1">
      <alignment vertical="center"/>
    </xf>
    <xf numFmtId="0" fontId="0" fillId="0" borderId="9" xfId="0" applyBorder="1">
      <alignment vertical="center"/>
    </xf>
    <xf numFmtId="0" fontId="0" fillId="3" borderId="7" xfId="0" applyFill="1" applyBorder="1">
      <alignment vertical="center"/>
    </xf>
    <xf numFmtId="0" fontId="0" fillId="3" borderId="1" xfId="0" applyFill="1" applyBorder="1">
      <alignment vertical="center"/>
    </xf>
    <xf numFmtId="0" fontId="0" fillId="3" borderId="8" xfId="0" applyFill="1" applyBorder="1">
      <alignment vertical="center"/>
    </xf>
    <xf numFmtId="0" fontId="6" fillId="2" borderId="0" xfId="0" applyFont="1" applyFill="1" applyAlignment="1">
      <alignment vertical="center" wrapText="1"/>
    </xf>
    <xf numFmtId="0" fontId="0" fillId="2" borderId="0" xfId="0" applyFill="1" applyAlignment="1">
      <alignment horizontal="left" vertical="center" wrapText="1"/>
    </xf>
    <xf numFmtId="0" fontId="0" fillId="2" borderId="0" xfId="0" applyFill="1" applyAlignment="1">
      <alignment horizontal="center" vertical="center"/>
    </xf>
    <xf numFmtId="0" fontId="0" fillId="0" borderId="5" xfId="0" applyBorder="1" applyAlignment="1">
      <alignment horizontal="center" vertical="center"/>
    </xf>
    <xf numFmtId="0" fontId="0" fillId="0" borderId="0" xfId="0" applyAlignment="1">
      <alignment vertical="center" shrinkToFit="1"/>
    </xf>
    <xf numFmtId="0" fontId="7" fillId="0" borderId="12" xfId="0" applyFont="1" applyBorder="1" applyProtection="1">
      <alignment vertical="center"/>
      <protection locked="0"/>
    </xf>
    <xf numFmtId="0" fontId="0" fillId="0" borderId="15" xfId="0" applyBorder="1">
      <alignment vertical="center"/>
    </xf>
    <xf numFmtId="0" fontId="7" fillId="0" borderId="15" xfId="0" applyFont="1" applyBorder="1" applyProtection="1">
      <alignment vertical="center"/>
      <protection locked="0"/>
    </xf>
    <xf numFmtId="0" fontId="9"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vertical="center" wrapText="1"/>
    </xf>
    <xf numFmtId="0" fontId="16" fillId="0" borderId="0" xfId="0" applyFont="1" applyAlignment="1">
      <alignment horizontal="justify" vertical="center"/>
    </xf>
    <xf numFmtId="0" fontId="16" fillId="0" borderId="0" xfId="0" applyFont="1" applyAlignment="1">
      <alignment horizontal="left" vertical="center"/>
    </xf>
    <xf numFmtId="0" fontId="17" fillId="0" borderId="0" xfId="0" applyFont="1" applyAlignment="1">
      <alignment horizontal="left" vertical="center"/>
    </xf>
    <xf numFmtId="0" fontId="16" fillId="0" borderId="0" xfId="0" applyFont="1">
      <alignment vertical="center"/>
    </xf>
    <xf numFmtId="0" fontId="11" fillId="0" borderId="0" xfId="0" applyFont="1">
      <alignment vertical="center"/>
    </xf>
    <xf numFmtId="0" fontId="13" fillId="0" borderId="0" xfId="0" applyFont="1">
      <alignment vertical="center"/>
    </xf>
    <xf numFmtId="0" fontId="11" fillId="8" borderId="17" xfId="0" applyFont="1" applyFill="1" applyBorder="1">
      <alignment vertical="center"/>
    </xf>
    <xf numFmtId="0" fontId="13" fillId="0" borderId="18" xfId="0" applyFont="1" applyBorder="1" applyAlignment="1">
      <alignment horizontal="center" vertical="center"/>
    </xf>
    <xf numFmtId="0" fontId="11" fillId="0" borderId="18" xfId="0" applyFont="1" applyBorder="1">
      <alignment vertical="center"/>
    </xf>
    <xf numFmtId="0" fontId="13" fillId="0" borderId="19" xfId="0" applyFont="1" applyBorder="1">
      <alignment vertical="center"/>
    </xf>
    <xf numFmtId="0" fontId="11" fillId="8" borderId="20" xfId="0" applyFont="1" applyFill="1" applyBorder="1">
      <alignment vertical="center"/>
    </xf>
    <xf numFmtId="0" fontId="11" fillId="8" borderId="0" xfId="0" applyFont="1" applyFill="1">
      <alignment vertical="center"/>
    </xf>
    <xf numFmtId="177" fontId="13" fillId="4" borderId="21" xfId="0" applyNumberFormat="1" applyFont="1" applyFill="1" applyBorder="1" applyProtection="1">
      <alignment vertical="center"/>
      <protection locked="0"/>
    </xf>
    <xf numFmtId="0" fontId="13" fillId="0" borderId="20" xfId="0" applyFont="1" applyBorder="1" applyAlignment="1">
      <alignment horizontal="justify" vertical="center" wrapText="1"/>
    </xf>
    <xf numFmtId="0" fontId="13" fillId="0" borderId="21" xfId="0" applyFont="1" applyBorder="1">
      <alignment vertical="center"/>
    </xf>
    <xf numFmtId="177" fontId="13" fillId="4" borderId="18" xfId="0" applyNumberFormat="1" applyFont="1" applyFill="1" applyBorder="1" applyProtection="1">
      <alignment vertical="center"/>
      <protection locked="0"/>
    </xf>
    <xf numFmtId="177" fontId="13" fillId="4" borderId="19" xfId="0" applyNumberFormat="1" applyFont="1" applyFill="1" applyBorder="1" applyProtection="1">
      <alignment vertical="center"/>
      <protection locked="0"/>
    </xf>
    <xf numFmtId="0" fontId="11" fillId="0" borderId="20" xfId="0" applyFont="1" applyBorder="1">
      <alignment vertical="center"/>
    </xf>
    <xf numFmtId="177" fontId="13" fillId="4" borderId="0" xfId="0" applyNumberFormat="1" applyFont="1" applyFill="1" applyProtection="1">
      <alignment vertical="center"/>
      <protection locked="0"/>
    </xf>
    <xf numFmtId="177" fontId="13" fillId="0" borderId="0" xfId="0" applyNumberFormat="1" applyFont="1" applyProtection="1">
      <alignment vertical="center"/>
      <protection locked="0"/>
    </xf>
    <xf numFmtId="0" fontId="11" fillId="0" borderId="0" xfId="0" applyFont="1" applyAlignment="1"/>
    <xf numFmtId="0" fontId="13" fillId="0" borderId="0" xfId="0" applyFont="1" applyAlignment="1">
      <alignment horizontal="right" vertical="center"/>
    </xf>
    <xf numFmtId="0" fontId="10" fillId="0" borderId="26" xfId="0" applyFont="1" applyBorder="1" applyAlignment="1">
      <alignment horizontal="center" vertical="center" wrapText="1"/>
    </xf>
    <xf numFmtId="0" fontId="10" fillId="0" borderId="25" xfId="0" applyFont="1" applyBorder="1" applyAlignment="1">
      <alignment horizontal="center" vertical="center" wrapText="1"/>
    </xf>
    <xf numFmtId="0" fontId="18" fillId="0" borderId="0" xfId="0" applyFont="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0" fillId="0" borderId="16" xfId="0" applyFont="1" applyBorder="1" applyAlignment="1">
      <alignment horizontal="center" vertical="center" wrapText="1"/>
    </xf>
    <xf numFmtId="0" fontId="18" fillId="0" borderId="0" xfId="0" applyFont="1" applyAlignment="1">
      <alignment horizontal="right" vertical="center"/>
    </xf>
    <xf numFmtId="0" fontId="15" fillId="0" borderId="0" xfId="0" applyFont="1" applyAlignment="1">
      <alignment horizontal="center" vertical="center"/>
    </xf>
    <xf numFmtId="0" fontId="14" fillId="0" borderId="25" xfId="0" applyFont="1" applyBorder="1" applyAlignment="1">
      <alignment horizontal="center" vertical="center" wrapText="1"/>
    </xf>
    <xf numFmtId="0" fontId="7" fillId="0" borderId="12" xfId="0" applyFont="1" applyBorder="1" applyAlignment="1">
      <alignment horizontal="left" vertical="center"/>
    </xf>
    <xf numFmtId="0" fontId="1" fillId="0" borderId="5" xfId="0" applyFont="1" applyBorder="1" applyAlignment="1">
      <alignment horizontal="center" vertical="center"/>
    </xf>
    <xf numFmtId="176" fontId="1" fillId="0" borderId="4" xfId="0" applyNumberFormat="1" applyFont="1" applyBorder="1" applyAlignment="1">
      <alignment horizontal="center" vertical="center"/>
    </xf>
    <xf numFmtId="176" fontId="1" fillId="0" borderId="5" xfId="0" applyNumberFormat="1" applyFont="1" applyBorder="1" applyAlignment="1">
      <alignment horizontal="center" vertical="center"/>
    </xf>
    <xf numFmtId="14" fontId="23" fillId="0" borderId="0" xfId="0" applyNumberFormat="1" applyFont="1">
      <alignment vertical="center"/>
    </xf>
    <xf numFmtId="14" fontId="24" fillId="0" borderId="0" xfId="0" applyNumberFormat="1" applyFont="1" applyAlignment="1">
      <alignment horizontal="center" vertical="center"/>
    </xf>
    <xf numFmtId="0" fontId="0" fillId="0" borderId="1" xfId="0" applyBorder="1" applyAlignment="1">
      <alignment horizontal="center" vertical="center"/>
    </xf>
    <xf numFmtId="0" fontId="7" fillId="0" borderId="11" xfId="0" applyFont="1" applyBorder="1">
      <alignment vertical="center"/>
    </xf>
    <xf numFmtId="0" fontId="7" fillId="0" borderId="12" xfId="0" applyFont="1" applyBorder="1">
      <alignment vertical="center"/>
    </xf>
    <xf numFmtId="0" fontId="0" fillId="0" borderId="4" xfId="0" applyBorder="1" applyAlignment="1" applyProtection="1">
      <alignment horizontal="center" vertical="center"/>
      <protection locked="0"/>
    </xf>
    <xf numFmtId="176" fontId="0" fillId="0" borderId="4" xfId="0" applyNumberFormat="1" applyBorder="1" applyAlignment="1" applyProtection="1">
      <alignment horizontal="center" vertical="center"/>
      <protection locked="0"/>
    </xf>
    <xf numFmtId="176" fontId="0" fillId="0" borderId="4" xfId="0" applyNumberFormat="1" applyBorder="1" applyProtection="1">
      <alignment vertical="center"/>
      <protection locked="0"/>
    </xf>
    <xf numFmtId="0" fontId="7" fillId="0" borderId="11" xfId="0" applyFont="1" applyBorder="1" applyProtection="1">
      <alignment vertical="center"/>
      <protection locked="0"/>
    </xf>
    <xf numFmtId="20" fontId="1" fillId="0" borderId="5" xfId="0" applyNumberFormat="1" applyFont="1" applyBorder="1" applyAlignment="1" applyProtection="1">
      <alignment horizontal="center" vertical="center"/>
      <protection locked="0"/>
    </xf>
    <xf numFmtId="20" fontId="1" fillId="0" borderId="4" xfId="0" applyNumberFormat="1" applyFont="1" applyBorder="1" applyAlignment="1" applyProtection="1">
      <alignment horizontal="center" vertical="center"/>
      <protection locked="0"/>
    </xf>
    <xf numFmtId="0" fontId="7" fillId="0" borderId="15" xfId="0" applyFont="1" applyBorder="1" applyAlignment="1">
      <alignment horizontal="center" vertical="center"/>
    </xf>
    <xf numFmtId="0" fontId="20" fillId="0" borderId="10" xfId="0" applyFont="1" applyBorder="1" applyAlignment="1" applyProtection="1">
      <alignment horizontal="center" vertical="center"/>
      <protection locked="0"/>
    </xf>
    <xf numFmtId="0" fontId="0" fillId="0" borderId="6" xfId="0" applyBorder="1" applyProtection="1">
      <alignment vertical="center"/>
      <protection locked="0"/>
    </xf>
    <xf numFmtId="0" fontId="24" fillId="0" borderId="21" xfId="0" applyFont="1" applyBorder="1">
      <alignment vertical="center"/>
    </xf>
    <xf numFmtId="0" fontId="10" fillId="0" borderId="33" xfId="0" applyFont="1" applyBorder="1" applyAlignment="1">
      <alignment horizontal="center" vertical="center" wrapText="1"/>
    </xf>
    <xf numFmtId="0" fontId="0" fillId="0" borderId="3" xfId="0" applyBorder="1">
      <alignment vertical="center"/>
    </xf>
    <xf numFmtId="38" fontId="0" fillId="0" borderId="1" xfId="2" applyFont="1" applyBorder="1">
      <alignment vertical="center"/>
    </xf>
    <xf numFmtId="0" fontId="0" fillId="9" borderId="1" xfId="0" applyFill="1" applyBorder="1" applyAlignment="1">
      <alignment horizontal="center" vertical="center"/>
    </xf>
    <xf numFmtId="0" fontId="0" fillId="4" borderId="4" xfId="0" applyFill="1" applyBorder="1" applyAlignment="1" applyProtection="1">
      <alignment horizontal="center" vertical="center" wrapText="1"/>
      <protection locked="0"/>
    </xf>
    <xf numFmtId="0" fontId="20" fillId="4" borderId="4" xfId="0" applyFont="1" applyFill="1" applyBorder="1" applyAlignment="1" applyProtection="1">
      <alignment horizontal="center" vertical="center"/>
      <protection locked="0"/>
    </xf>
    <xf numFmtId="0" fontId="20" fillId="4" borderId="10" xfId="0" applyFont="1" applyFill="1" applyBorder="1" applyAlignment="1" applyProtection="1">
      <alignment horizontal="center" vertical="center"/>
      <protection locked="0"/>
    </xf>
    <xf numFmtId="178" fontId="0" fillId="0" borderId="0" xfId="0" applyNumberFormat="1" applyAlignment="1">
      <alignment horizontal="righ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5" xfId="0" applyFont="1" applyBorder="1" applyAlignment="1">
      <alignment horizontal="left" vertical="center"/>
    </xf>
    <xf numFmtId="0" fontId="0" fillId="8" borderId="5" xfId="0" applyFill="1" applyBorder="1" applyAlignment="1" applyProtection="1">
      <alignment horizontal="left" vertical="center" wrapText="1" indent="1"/>
      <protection locked="0"/>
    </xf>
    <xf numFmtId="0" fontId="0" fillId="8" borderId="4" xfId="0" applyFill="1" applyBorder="1" applyAlignment="1" applyProtection="1">
      <alignment horizontal="left" vertical="center" wrapText="1" indent="1"/>
      <protection locked="0"/>
    </xf>
    <xf numFmtId="0" fontId="0" fillId="8" borderId="10" xfId="0" applyFill="1" applyBorder="1" applyAlignment="1" applyProtection="1">
      <alignment horizontal="left" vertical="center" wrapText="1" indent="1"/>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7" fillId="0" borderId="12" xfId="0" applyFont="1" applyBorder="1" applyAlignment="1">
      <alignment horizontal="left" vertical="center" wrapText="1"/>
    </xf>
    <xf numFmtId="0" fontId="0" fillId="3" borderId="5"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protection locked="0"/>
    </xf>
    <xf numFmtId="0" fontId="4" fillId="0" borderId="0" xfId="0" applyFont="1" applyAlignment="1">
      <alignment horizontal="center" vertical="center"/>
    </xf>
    <xf numFmtId="0" fontId="0" fillId="0" borderId="13" xfId="0" applyBorder="1" applyAlignment="1">
      <alignment horizontal="center" vertical="center"/>
    </xf>
    <xf numFmtId="0" fontId="0" fillId="4" borderId="7"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21" fillId="7" borderId="2" xfId="1" applyFill="1" applyBorder="1" applyAlignment="1" applyProtection="1">
      <alignment horizontal="center" vertical="center"/>
      <protection locked="0"/>
    </xf>
    <xf numFmtId="0" fontId="0" fillId="7" borderId="0" xfId="0" applyFill="1" applyAlignment="1" applyProtection="1">
      <alignment horizontal="center" vertical="center"/>
      <protection locked="0"/>
    </xf>
    <xf numFmtId="0" fontId="0" fillId="7" borderId="6" xfId="0" applyFill="1" applyBorder="1" applyAlignment="1" applyProtection="1">
      <alignment horizontal="center" vertical="center"/>
      <protection locked="0"/>
    </xf>
    <xf numFmtId="0" fontId="0" fillId="0" borderId="0" xfId="0" applyAlignment="1">
      <alignment horizontal="left" vertical="center"/>
    </xf>
    <xf numFmtId="0" fontId="0" fillId="7" borderId="2" xfId="0" applyFill="1" applyBorder="1" applyAlignment="1" applyProtection="1">
      <alignment horizontal="center" vertical="center" shrinkToFit="1"/>
      <protection locked="0"/>
    </xf>
    <xf numFmtId="0" fontId="0" fillId="7" borderId="0" xfId="0" applyFill="1" applyAlignment="1" applyProtection="1">
      <alignment horizontal="center" vertical="center" shrinkToFit="1"/>
      <protection locked="0"/>
    </xf>
    <xf numFmtId="0" fontId="5" fillId="0" borderId="0" xfId="0" applyFont="1" applyAlignment="1">
      <alignment horizontal="left" vertical="center" wrapText="1"/>
    </xf>
    <xf numFmtId="0" fontId="1" fillId="5" borderId="13" xfId="0" applyFont="1" applyFill="1" applyBorder="1" applyAlignment="1">
      <alignment vertical="center" wrapText="1"/>
    </xf>
    <xf numFmtId="0" fontId="1" fillId="5" borderId="14" xfId="0" applyFont="1" applyFill="1" applyBorder="1" applyAlignment="1">
      <alignment vertical="center" wrapText="1"/>
    </xf>
    <xf numFmtId="20" fontId="1" fillId="4" borderId="4" xfId="0" applyNumberFormat="1" applyFont="1" applyFill="1" applyBorder="1" applyAlignment="1" applyProtection="1">
      <alignment horizontal="center" vertical="center"/>
      <protection locked="0"/>
    </xf>
    <xf numFmtId="20" fontId="1" fillId="4" borderId="10" xfId="0" applyNumberFormat="1" applyFont="1" applyFill="1" applyBorder="1" applyAlignment="1" applyProtection="1">
      <alignment horizontal="center" vertical="center"/>
      <protection locked="0"/>
    </xf>
    <xf numFmtId="0" fontId="0" fillId="4" borderId="13" xfId="0" applyFill="1" applyBorder="1" applyAlignment="1">
      <alignment vertical="center" wrapText="1"/>
    </xf>
    <xf numFmtId="0" fontId="0" fillId="4" borderId="14" xfId="0" applyFill="1" applyBorder="1" applyAlignment="1">
      <alignment vertical="center" wrapText="1"/>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20" fontId="1" fillId="4" borderId="5" xfId="0" applyNumberFormat="1" applyFont="1" applyFill="1" applyBorder="1" applyAlignment="1" applyProtection="1">
      <alignment horizontal="center" vertical="center"/>
      <protection locked="0"/>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0" fillId="3" borderId="13" xfId="0" applyFill="1" applyBorder="1" applyAlignment="1">
      <alignment vertical="center" wrapText="1"/>
    </xf>
    <xf numFmtId="0" fontId="0" fillId="3" borderId="14" xfId="0" applyFill="1" applyBorder="1" applyAlignment="1">
      <alignment vertical="center" wrapText="1"/>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0" fillId="0" borderId="0" xfId="0" applyAlignment="1">
      <alignment horizontal="left" vertical="center" wrapText="1"/>
    </xf>
    <xf numFmtId="0" fontId="0" fillId="4" borderId="5" xfId="0" applyFill="1" applyBorder="1" applyAlignment="1" applyProtection="1">
      <alignment horizontal="left" vertical="center" wrapText="1" indent="1" shrinkToFit="1"/>
      <protection locked="0"/>
    </xf>
    <xf numFmtId="0" fontId="0" fillId="4" borderId="4" xfId="0" applyFill="1" applyBorder="1" applyAlignment="1" applyProtection="1">
      <alignment horizontal="left" vertical="center" indent="1" shrinkToFit="1"/>
      <protection locked="0"/>
    </xf>
    <xf numFmtId="0" fontId="0" fillId="4" borderId="10" xfId="0" applyFill="1" applyBorder="1" applyAlignment="1" applyProtection="1">
      <alignment horizontal="left" vertical="center" indent="1" shrinkToFit="1"/>
      <protection locked="0"/>
    </xf>
    <xf numFmtId="0" fontId="0" fillId="8" borderId="13" xfId="0" applyFill="1" applyBorder="1" applyAlignment="1">
      <alignment vertical="center" wrapText="1"/>
    </xf>
    <xf numFmtId="0" fontId="0" fillId="8" borderId="14" xfId="0" applyFill="1" applyBorder="1" applyAlignment="1">
      <alignment vertical="center" wrapText="1"/>
    </xf>
    <xf numFmtId="0" fontId="0" fillId="3" borderId="7" xfId="0" applyFill="1" applyBorder="1" applyAlignment="1" applyProtection="1">
      <alignment horizontal="left" vertical="center" indent="2"/>
      <protection locked="0"/>
    </xf>
    <xf numFmtId="0" fontId="0" fillId="3" borderId="3" xfId="0" applyFill="1" applyBorder="1" applyAlignment="1" applyProtection="1">
      <alignment horizontal="left" vertical="center" indent="2"/>
      <protection locked="0"/>
    </xf>
    <xf numFmtId="0" fontId="0" fillId="3" borderId="8" xfId="0" applyFill="1" applyBorder="1" applyAlignment="1" applyProtection="1">
      <alignment horizontal="left" vertical="center" indent="2"/>
      <protection locked="0"/>
    </xf>
    <xf numFmtId="0" fontId="1" fillId="0" borderId="13" xfId="0" applyFont="1" applyBorder="1" applyAlignment="1">
      <alignment horizontal="center" vertical="center"/>
    </xf>
    <xf numFmtId="0" fontId="1" fillId="0" borderId="14" xfId="0" applyFont="1" applyBorder="1" applyAlignment="1">
      <alignment horizontal="center" vertical="center"/>
    </xf>
    <xf numFmtId="176" fontId="1" fillId="0" borderId="5" xfId="0" applyNumberFormat="1" applyFont="1" applyBorder="1" applyAlignment="1">
      <alignment horizontal="center" vertical="center"/>
    </xf>
    <xf numFmtId="176" fontId="1" fillId="0" borderId="4" xfId="0" applyNumberFormat="1" applyFont="1" applyBorder="1" applyAlignment="1">
      <alignment horizontal="center" vertical="center"/>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0" fillId="6" borderId="5"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2" xfId="0" applyBorder="1" applyAlignment="1">
      <alignment horizontal="right" vertical="center"/>
    </xf>
    <xf numFmtId="0" fontId="0" fillId="0" borderId="0" xfId="0" applyAlignment="1">
      <alignment horizontal="right" vertical="center"/>
    </xf>
    <xf numFmtId="0" fontId="1" fillId="0" borderId="5" xfId="0" applyFont="1" applyBorder="1" applyAlignment="1">
      <alignment horizontal="center" vertical="center"/>
    </xf>
    <xf numFmtId="176" fontId="1" fillId="0" borderId="10" xfId="0" applyNumberFormat="1"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3" fontId="0" fillId="4" borderId="5" xfId="0" applyNumberForma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176" fontId="0" fillId="4" borderId="4" xfId="0" applyNumberFormat="1" applyFill="1" applyBorder="1" applyAlignment="1" applyProtection="1">
      <alignment horizontal="center" vertical="center"/>
      <protection locked="0"/>
    </xf>
    <xf numFmtId="0" fontId="5" fillId="0" borderId="11"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5" fillId="0" borderId="15"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10" xfId="0" applyFont="1" applyBorder="1" applyAlignment="1">
      <alignment horizontal="left" vertical="center" wrapText="1" shrinkToFit="1"/>
    </xf>
    <xf numFmtId="0" fontId="11" fillId="4" borderId="15" xfId="0" applyFont="1" applyFill="1" applyBorder="1" applyAlignment="1">
      <alignment vertical="center" wrapText="1"/>
    </xf>
    <xf numFmtId="0" fontId="11" fillId="4" borderId="10" xfId="0" applyFont="1" applyFill="1" applyBorder="1" applyAlignment="1">
      <alignment vertical="center" wrapText="1"/>
    </xf>
    <xf numFmtId="0" fontId="11" fillId="8" borderId="15" xfId="0" applyFont="1" applyFill="1" applyBorder="1" applyAlignment="1">
      <alignment vertical="center" wrapText="1"/>
    </xf>
    <xf numFmtId="0" fontId="11" fillId="8" borderId="10" xfId="0" applyFont="1" applyFill="1" applyBorder="1" applyAlignment="1">
      <alignment vertical="center" wrapText="1"/>
    </xf>
    <xf numFmtId="0" fontId="13" fillId="0" borderId="18" xfId="0" applyFont="1" applyBorder="1" applyAlignment="1">
      <alignment horizontal="right" vertical="center"/>
    </xf>
    <xf numFmtId="0" fontId="11" fillId="0" borderId="0" xfId="0" applyFont="1" applyAlignment="1">
      <alignment horizontal="left" vertical="center"/>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9" fillId="6" borderId="22" xfId="0" applyFont="1" applyFill="1" applyBorder="1" applyAlignment="1">
      <alignment horizontal="left" vertical="center" wrapText="1"/>
    </xf>
    <xf numFmtId="0" fontId="19" fillId="6" borderId="23" xfId="0" applyFont="1" applyFill="1" applyBorder="1" applyAlignment="1">
      <alignment horizontal="left" vertical="center" wrapText="1"/>
    </xf>
    <xf numFmtId="0" fontId="19" fillId="6" borderId="24" xfId="0" applyFont="1" applyFill="1" applyBorder="1" applyAlignment="1">
      <alignment horizontal="left" vertical="center" wrapText="1"/>
    </xf>
    <xf numFmtId="0" fontId="11" fillId="0" borderId="20" xfId="0" applyFont="1" applyBorder="1" applyAlignment="1">
      <alignment horizontal="left" vertical="center" wrapText="1"/>
    </xf>
    <xf numFmtId="0" fontId="11" fillId="0" borderId="0" xfId="0" applyFont="1" applyAlignment="1">
      <alignment horizontal="left" vertical="center" wrapText="1"/>
    </xf>
    <xf numFmtId="0" fontId="11" fillId="0" borderId="21" xfId="0" applyFont="1" applyBorder="1" applyAlignment="1">
      <alignment horizontal="left" vertical="center" wrapText="1"/>
    </xf>
    <xf numFmtId="0" fontId="13" fillId="0" borderId="0" xfId="0" applyFont="1" applyAlignment="1">
      <alignment horizontal="center" vertical="center"/>
    </xf>
    <xf numFmtId="177" fontId="13" fillId="4" borderId="18" xfId="0" applyNumberFormat="1" applyFont="1" applyFill="1" applyBorder="1" applyAlignment="1" applyProtection="1">
      <alignment horizontal="center" vertical="center"/>
      <protection locked="0"/>
    </xf>
    <xf numFmtId="177" fontId="13" fillId="4" borderId="0" xfId="0" applyNumberFormat="1" applyFont="1" applyFill="1" applyAlignment="1" applyProtection="1">
      <alignment horizontal="center" vertical="center"/>
      <protection locked="0"/>
    </xf>
    <xf numFmtId="0" fontId="13" fillId="0" borderId="0" xfId="0" applyFont="1" applyAlignment="1">
      <alignment horizontal="left" vertical="center"/>
    </xf>
    <xf numFmtId="0" fontId="10" fillId="0" borderId="17" xfId="0" applyFont="1" applyBorder="1" applyAlignment="1">
      <alignment horizontal="center" vertical="center" wrapText="1"/>
    </xf>
    <xf numFmtId="0" fontId="10" fillId="0" borderId="22" xfId="0" applyFont="1" applyBorder="1" applyAlignment="1">
      <alignment horizontal="center" vertical="center" wrapText="1"/>
    </xf>
    <xf numFmtId="178" fontId="18" fillId="0" borderId="0" xfId="0" applyNumberFormat="1" applyFont="1" applyAlignment="1">
      <alignment horizontal="right" vertical="center"/>
    </xf>
    <xf numFmtId="0" fontId="16" fillId="0" borderId="0" xfId="0" applyFont="1" applyAlignment="1">
      <alignment horizontal="center" vertical="center"/>
    </xf>
    <xf numFmtId="0" fontId="18" fillId="0" borderId="0" xfId="0" applyFont="1" applyAlignment="1">
      <alignment horizontal="center" vertical="center"/>
    </xf>
    <xf numFmtId="0" fontId="10" fillId="0" borderId="16" xfId="0" applyFont="1" applyBorder="1" applyAlignment="1">
      <alignment horizontal="center" vertical="center" wrapText="1"/>
    </xf>
    <xf numFmtId="0" fontId="18" fillId="0" borderId="0" xfId="0" applyFont="1" applyAlignment="1">
      <alignment horizontal="righ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15" fillId="0" borderId="0" xfId="0" applyFont="1" applyAlignment="1">
      <alignment horizontal="center" vertical="center"/>
    </xf>
    <xf numFmtId="0" fontId="18" fillId="0" borderId="0" xfId="0" applyFont="1" applyAlignment="1">
      <alignment horizontal="left" vertical="center"/>
    </xf>
    <xf numFmtId="0" fontId="0" fillId="0" borderId="16" xfId="0" applyBorder="1" applyAlignment="1">
      <alignment horizontal="center" vertical="center"/>
    </xf>
    <xf numFmtId="0" fontId="10" fillId="0" borderId="25" xfId="0" applyFont="1" applyBorder="1" applyAlignment="1">
      <alignment horizontal="center" vertical="center" wrapText="1"/>
    </xf>
    <xf numFmtId="0" fontId="10" fillId="0" borderId="16" xfId="0" applyFont="1" applyBorder="1" applyAlignment="1">
      <alignment horizontal="center" vertical="center" shrinkToFi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10" fillId="0" borderId="1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5" xfId="0" applyBorder="1" applyAlignment="1" applyProtection="1">
      <alignment horizontal="left" vertical="center" wrapText="1" indent="1" shrinkToFit="1"/>
      <protection locked="0"/>
    </xf>
    <xf numFmtId="0" fontId="0" fillId="0" borderId="4" xfId="0" applyBorder="1" applyAlignment="1" applyProtection="1">
      <alignment horizontal="left" vertical="center" indent="1" shrinkToFit="1"/>
      <protection locked="0"/>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7" xfId="0" applyBorder="1" applyAlignment="1" applyProtection="1">
      <alignment horizontal="left" vertical="center" indent="2"/>
      <protection locked="0"/>
    </xf>
    <xf numFmtId="0" fontId="0" fillId="0" borderId="3" xfId="0" applyBorder="1" applyAlignment="1" applyProtection="1">
      <alignment horizontal="left" vertical="center" indent="2"/>
      <protection locked="0"/>
    </xf>
    <xf numFmtId="0" fontId="0" fillId="0" borderId="8" xfId="0" applyBorder="1" applyAlignment="1" applyProtection="1">
      <alignment horizontal="left" vertical="center" indent="2"/>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5" xfId="0" applyBorder="1" applyAlignment="1" applyProtection="1">
      <alignment horizontal="left" vertical="center" wrapText="1" indent="1"/>
      <protection locked="0"/>
    </xf>
    <xf numFmtId="0" fontId="0" fillId="0" borderId="4" xfId="0" applyBorder="1" applyAlignment="1" applyProtection="1">
      <alignment horizontal="left" vertical="center" wrapText="1" indent="1"/>
      <protection locked="0"/>
    </xf>
    <xf numFmtId="0" fontId="0" fillId="0" borderId="10" xfId="0" applyBorder="1" applyAlignment="1" applyProtection="1">
      <alignment horizontal="left" vertical="center" wrapText="1" indent="1"/>
      <protection locked="0"/>
    </xf>
    <xf numFmtId="3" fontId="0" fillId="0" borderId="4" xfId="0" applyNumberFormat="1" applyBorder="1" applyAlignment="1" applyProtection="1">
      <alignment horizontal="center" vertical="center"/>
      <protection locked="0"/>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0" fillId="0" borderId="5"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21" fillId="0" borderId="5" xfId="1" applyFill="1" applyBorder="1" applyAlignment="1" applyProtection="1">
      <alignment horizontal="center" vertical="center"/>
      <protection locked="0"/>
    </xf>
    <xf numFmtId="0" fontId="21" fillId="0" borderId="4" xfId="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0" xfId="0" applyBorder="1" applyAlignment="1">
      <alignment horizontal="center" vertical="center"/>
    </xf>
    <xf numFmtId="0" fontId="7" fillId="0" borderId="15" xfId="0" applyFont="1" applyBorder="1" applyAlignment="1">
      <alignment horizontal="left" vertical="center" wrapText="1"/>
    </xf>
    <xf numFmtId="0" fontId="0" fillId="0" borderId="4" xfId="0" applyBorder="1" applyAlignment="1" applyProtection="1">
      <alignment horizontal="center" vertical="center" shrinkToFit="1"/>
      <protection locked="0"/>
    </xf>
    <xf numFmtId="0" fontId="0" fillId="0" borderId="4" xfId="0"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center" vertical="center"/>
      <protection locked="0"/>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D1FDFC"/>
      <color rgb="FF66FFFF"/>
      <color rgb="FFFFCCFF"/>
      <color rgb="FFC6F5FE"/>
      <color rgb="FF99FFCC"/>
      <color rgb="FFA3F1FB"/>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11</xdr:row>
          <xdr:rowOff>133350</xdr:rowOff>
        </xdr:from>
        <xdr:to>
          <xdr:col>4</xdr:col>
          <xdr:colOff>219075</xdr:colOff>
          <xdr:row>11</xdr:row>
          <xdr:rowOff>485775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出産支援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xdr:row>
          <xdr:rowOff>133350</xdr:rowOff>
        </xdr:from>
        <xdr:to>
          <xdr:col>8</xdr:col>
          <xdr:colOff>152400</xdr:colOff>
          <xdr:row>11</xdr:row>
          <xdr:rowOff>485775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133350</xdr:rowOff>
        </xdr:from>
        <xdr:to>
          <xdr:col>13</xdr:col>
          <xdr:colOff>28575</xdr:colOff>
          <xdr:row>11</xdr:row>
          <xdr:rowOff>485775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11</xdr:row>
          <xdr:rowOff>133350</xdr:rowOff>
        </xdr:from>
        <xdr:to>
          <xdr:col>15</xdr:col>
          <xdr:colOff>152400</xdr:colOff>
          <xdr:row>11</xdr:row>
          <xdr:rowOff>485775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133350</xdr:rowOff>
        </xdr:from>
        <xdr:to>
          <xdr:col>20</xdr:col>
          <xdr:colOff>38100</xdr:colOff>
          <xdr:row>11</xdr:row>
          <xdr:rowOff>485775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133350</xdr:rowOff>
        </xdr:from>
        <xdr:to>
          <xdr:col>4</xdr:col>
          <xdr:colOff>219075</xdr:colOff>
          <xdr:row>11</xdr:row>
          <xdr:rowOff>485775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出産支援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xdr:row>
          <xdr:rowOff>133350</xdr:rowOff>
        </xdr:from>
        <xdr:to>
          <xdr:col>8</xdr:col>
          <xdr:colOff>152400</xdr:colOff>
          <xdr:row>11</xdr:row>
          <xdr:rowOff>485775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133350</xdr:rowOff>
        </xdr:from>
        <xdr:to>
          <xdr:col>13</xdr:col>
          <xdr:colOff>28575</xdr:colOff>
          <xdr:row>11</xdr:row>
          <xdr:rowOff>485775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11</xdr:row>
          <xdr:rowOff>133350</xdr:rowOff>
        </xdr:from>
        <xdr:to>
          <xdr:col>15</xdr:col>
          <xdr:colOff>152400</xdr:colOff>
          <xdr:row>11</xdr:row>
          <xdr:rowOff>485775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133350</xdr:rowOff>
        </xdr:from>
        <xdr:to>
          <xdr:col>20</xdr:col>
          <xdr:colOff>38100</xdr:colOff>
          <xdr:row>11</xdr:row>
          <xdr:rowOff>485775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5</xdr:row>
          <xdr:rowOff>28575</xdr:rowOff>
        </xdr:from>
        <xdr:to>
          <xdr:col>3</xdr:col>
          <xdr:colOff>419100</xdr:colOff>
          <xdr:row>5</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5</xdr:row>
          <xdr:rowOff>28575</xdr:rowOff>
        </xdr:from>
        <xdr:to>
          <xdr:col>4</xdr:col>
          <xdr:colOff>38100</xdr:colOff>
          <xdr:row>5</xdr:row>
          <xdr:rowOff>238125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19050</xdr:rowOff>
        </xdr:from>
        <xdr:to>
          <xdr:col>3</xdr:col>
          <xdr:colOff>419100</xdr:colOff>
          <xdr:row>6</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6</xdr:row>
          <xdr:rowOff>19050</xdr:rowOff>
        </xdr:from>
        <xdr:to>
          <xdr:col>4</xdr:col>
          <xdr:colOff>38100</xdr:colOff>
          <xdr:row>6</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19050</xdr:rowOff>
        </xdr:from>
        <xdr:to>
          <xdr:col>2</xdr:col>
          <xdr:colOff>0</xdr:colOff>
          <xdr:row>5</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出 産 の 場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xdr:row>
          <xdr:rowOff>0</xdr:rowOff>
        </xdr:from>
        <xdr:to>
          <xdr:col>2</xdr:col>
          <xdr:colOff>0</xdr:colOff>
          <xdr:row>6</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育 児 の 場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28575</xdr:rowOff>
        </xdr:from>
        <xdr:to>
          <xdr:col>3</xdr:col>
          <xdr:colOff>447675</xdr:colOff>
          <xdr:row>14</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13</xdr:row>
          <xdr:rowOff>28575</xdr:rowOff>
        </xdr:from>
        <xdr:to>
          <xdr:col>4</xdr:col>
          <xdr:colOff>76200</xdr:colOff>
          <xdr:row>14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19050</xdr:rowOff>
        </xdr:from>
        <xdr:to>
          <xdr:col>3</xdr:col>
          <xdr:colOff>447675</xdr:colOff>
          <xdr:row>15</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14</xdr:row>
          <xdr:rowOff>19050</xdr:rowOff>
        </xdr:from>
        <xdr:to>
          <xdr:col>4</xdr:col>
          <xdr:colOff>76200</xdr:colOff>
          <xdr:row>15</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9525</xdr:rowOff>
        </xdr:from>
        <xdr:to>
          <xdr:col>2</xdr:col>
          <xdr:colOff>0</xdr:colOff>
          <xdr:row>13</xdr:row>
          <xdr:rowOff>28575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介 護 の 場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0</xdr:rowOff>
        </xdr:from>
        <xdr:to>
          <xdr:col>2</xdr:col>
          <xdr:colOff>0</xdr:colOff>
          <xdr:row>16</xdr:row>
          <xdr:rowOff>19050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看 護 の 場 合</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514350</xdr:colOff>
          <xdr:row>3</xdr:row>
          <xdr:rowOff>171450</xdr:rowOff>
        </xdr:from>
        <xdr:to>
          <xdr:col>6</xdr:col>
          <xdr:colOff>95250</xdr:colOff>
          <xdr:row>3</xdr:row>
          <xdr:rowOff>371475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3</xdr:row>
          <xdr:rowOff>171450</xdr:rowOff>
        </xdr:from>
        <xdr:to>
          <xdr:col>8</xdr:col>
          <xdr:colOff>142875</xdr:colOff>
          <xdr:row>3</xdr:row>
          <xdr:rowOff>371475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博士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xdr:row>
          <xdr:rowOff>171450</xdr:rowOff>
        </xdr:from>
        <xdr:to>
          <xdr:col>4</xdr:col>
          <xdr:colOff>19050</xdr:colOff>
          <xdr:row>3</xdr:row>
          <xdr:rowOff>371475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学士</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7</xdr:row>
          <xdr:rowOff>133350</xdr:rowOff>
        </xdr:from>
        <xdr:to>
          <xdr:col>2</xdr:col>
          <xdr:colOff>152400</xdr:colOff>
          <xdr:row>7</xdr:row>
          <xdr:rowOff>485775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出産支援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7</xdr:row>
          <xdr:rowOff>133350</xdr:rowOff>
        </xdr:from>
        <xdr:to>
          <xdr:col>3</xdr:col>
          <xdr:colOff>428625</xdr:colOff>
          <xdr:row>7</xdr:row>
          <xdr:rowOff>485775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133350</xdr:rowOff>
        </xdr:from>
        <xdr:to>
          <xdr:col>5</xdr:col>
          <xdr:colOff>285750</xdr:colOff>
          <xdr:row>7</xdr:row>
          <xdr:rowOff>485775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133350</xdr:rowOff>
        </xdr:from>
        <xdr:to>
          <xdr:col>6</xdr:col>
          <xdr:colOff>285750</xdr:colOff>
          <xdr:row>7</xdr:row>
          <xdr:rowOff>485775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133350</xdr:rowOff>
        </xdr:from>
        <xdr:to>
          <xdr:col>8</xdr:col>
          <xdr:colOff>266700</xdr:colOff>
          <xdr:row>7</xdr:row>
          <xdr:rowOff>485775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133350</xdr:rowOff>
        </xdr:from>
        <xdr:to>
          <xdr:col>2</xdr:col>
          <xdr:colOff>152400</xdr:colOff>
          <xdr:row>7</xdr:row>
          <xdr:rowOff>485775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出産支援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7</xdr:row>
          <xdr:rowOff>133350</xdr:rowOff>
        </xdr:from>
        <xdr:to>
          <xdr:col>3</xdr:col>
          <xdr:colOff>428625</xdr:colOff>
          <xdr:row>7</xdr:row>
          <xdr:rowOff>485775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133350</xdr:rowOff>
        </xdr:from>
        <xdr:to>
          <xdr:col>5</xdr:col>
          <xdr:colOff>285750</xdr:colOff>
          <xdr:row>7</xdr:row>
          <xdr:rowOff>485775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133350</xdr:rowOff>
        </xdr:from>
        <xdr:to>
          <xdr:col>6</xdr:col>
          <xdr:colOff>285750</xdr:colOff>
          <xdr:row>7</xdr:row>
          <xdr:rowOff>485775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133350</xdr:rowOff>
        </xdr:from>
        <xdr:to>
          <xdr:col>8</xdr:col>
          <xdr:colOff>266700</xdr:colOff>
          <xdr:row>7</xdr:row>
          <xdr:rowOff>485775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32</xdr:row>
          <xdr:rowOff>0</xdr:rowOff>
        </xdr:from>
        <xdr:to>
          <xdr:col>5</xdr:col>
          <xdr:colOff>19050</xdr:colOff>
          <xdr:row>33</xdr:row>
          <xdr:rowOff>28575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32</xdr:row>
          <xdr:rowOff>0</xdr:rowOff>
        </xdr:from>
        <xdr:to>
          <xdr:col>7</xdr:col>
          <xdr:colOff>142875</xdr:colOff>
          <xdr:row>33</xdr:row>
          <xdr:rowOff>28575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博士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32</xdr:row>
          <xdr:rowOff>0</xdr:rowOff>
        </xdr:from>
        <xdr:to>
          <xdr:col>2</xdr:col>
          <xdr:colOff>476250</xdr:colOff>
          <xdr:row>33</xdr:row>
          <xdr:rowOff>28575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hyperlink" Target="mailto:narita.mami@nitech.ac.jp" TargetMode="External"/><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F31"/>
  <sheetViews>
    <sheetView showGridLines="0" tabSelected="1" view="pageBreakPreview" zoomScaleNormal="100" zoomScaleSheetLayoutView="100" workbookViewId="0">
      <selection activeCell="F7" sqref="F7:J7"/>
    </sheetView>
  </sheetViews>
  <sheetFormatPr defaultColWidth="9" defaultRowHeight="13.5" x14ac:dyDescent="0.15"/>
  <cols>
    <col min="1" max="1" width="4.25" style="8" customWidth="1"/>
    <col min="2" max="2" width="4.25" style="21" customWidth="1"/>
    <col min="3" max="3" width="6.25" style="8" customWidth="1"/>
    <col min="4" max="5" width="4.875" style="8" customWidth="1"/>
    <col min="6" max="6" width="5.375" style="8" customWidth="1"/>
    <col min="7" max="11" width="3.625" style="8" customWidth="1"/>
    <col min="12" max="12" width="2.375" style="8" customWidth="1"/>
    <col min="13" max="13" width="5.125" style="8" customWidth="1"/>
    <col min="14" max="14" width="4.625" style="8" customWidth="1"/>
    <col min="15" max="15" width="10.625" style="8" customWidth="1"/>
    <col min="16" max="20" width="3.625" style="8" customWidth="1"/>
    <col min="21" max="21" width="4.375" style="8" customWidth="1"/>
    <col min="22" max="22" width="10.375" style="8" hidden="1" customWidth="1"/>
    <col min="23" max="23" width="2.375" style="14" hidden="1" customWidth="1"/>
    <col min="24" max="28" width="2.375" style="8" hidden="1" customWidth="1"/>
    <col min="29" max="29" width="3.625" style="8" customWidth="1"/>
    <col min="30" max="30" width="20.375" style="8" customWidth="1"/>
    <col min="31" max="32" width="9" style="8" hidden="1" customWidth="1"/>
    <col min="33" max="16384" width="9" style="8"/>
  </cols>
  <sheetData>
    <row r="1" spans="2:32" ht="20.25" customHeight="1" x14ac:dyDescent="0.15"/>
    <row r="2" spans="2:32" ht="21" customHeight="1" x14ac:dyDescent="0.15">
      <c r="B2" s="3"/>
      <c r="C2"/>
      <c r="D2"/>
      <c r="E2"/>
      <c r="F2"/>
      <c r="G2"/>
      <c r="H2"/>
      <c r="I2"/>
      <c r="J2"/>
      <c r="K2"/>
      <c r="L2"/>
      <c r="M2"/>
      <c r="N2"/>
      <c r="O2"/>
      <c r="P2"/>
      <c r="Q2"/>
      <c r="R2"/>
      <c r="S2"/>
      <c r="T2"/>
      <c r="U2"/>
    </row>
    <row r="3" spans="2:32" ht="40.5" customHeight="1" x14ac:dyDescent="0.15">
      <c r="B3" s="112" t="s">
        <v>0</v>
      </c>
      <c r="C3" s="112"/>
      <c r="D3" s="112"/>
      <c r="E3" s="112"/>
      <c r="F3" s="112"/>
      <c r="G3"/>
      <c r="H3"/>
      <c r="I3"/>
      <c r="J3"/>
      <c r="K3"/>
      <c r="L3"/>
      <c r="M3"/>
      <c r="N3"/>
      <c r="O3"/>
      <c r="P3" s="89">
        <f ca="1">TODAY()</f>
        <v>45849</v>
      </c>
      <c r="Q3" s="89"/>
      <c r="R3" s="89"/>
      <c r="S3" s="89"/>
      <c r="T3" s="89"/>
      <c r="U3" s="89"/>
    </row>
    <row r="4" spans="2:32" ht="26.25" customHeight="1" x14ac:dyDescent="0.15">
      <c r="B4" s="104" t="s">
        <v>1</v>
      </c>
      <c r="C4" s="104"/>
      <c r="D4" s="104"/>
      <c r="E4" s="104"/>
      <c r="F4" s="104"/>
      <c r="G4" s="104"/>
      <c r="H4" s="104"/>
      <c r="I4" s="104"/>
      <c r="J4" s="104"/>
      <c r="K4" s="104"/>
      <c r="L4" s="104"/>
      <c r="M4" s="104"/>
      <c r="N4" s="104"/>
      <c r="O4" s="104"/>
      <c r="P4" s="104"/>
      <c r="Q4" s="104"/>
      <c r="R4" s="104"/>
      <c r="S4" s="104"/>
      <c r="T4" s="104"/>
      <c r="U4" s="104"/>
      <c r="V4"/>
      <c r="W4" s="12"/>
      <c r="X4"/>
      <c r="Y4"/>
      <c r="Z4"/>
      <c r="AA4"/>
      <c r="AB4"/>
    </row>
    <row r="5" spans="2:32" ht="31.5" customHeight="1" x14ac:dyDescent="0.15">
      <c r="B5" s="3"/>
      <c r="C5" s="3"/>
      <c r="D5" s="3"/>
      <c r="E5" s="3"/>
      <c r="F5" s="3"/>
      <c r="G5" s="3"/>
      <c r="H5" s="3"/>
      <c r="I5" s="3"/>
      <c r="J5" s="3"/>
      <c r="K5" s="3"/>
      <c r="L5" s="3"/>
      <c r="M5" s="3"/>
      <c r="N5" s="3"/>
      <c r="O5" s="3"/>
      <c r="P5" s="3"/>
      <c r="Q5" s="3"/>
      <c r="R5" s="3"/>
      <c r="S5" s="3"/>
      <c r="T5" s="3"/>
      <c r="U5" s="3"/>
      <c r="V5"/>
      <c r="W5" s="12"/>
      <c r="X5"/>
      <c r="Y5"/>
      <c r="Z5"/>
      <c r="AA5"/>
      <c r="AB5"/>
    </row>
    <row r="6" spans="2:32" ht="27" customHeight="1" x14ac:dyDescent="0.15">
      <c r="B6" s="96" t="s">
        <v>2</v>
      </c>
      <c r="C6" s="97"/>
      <c r="D6" s="97"/>
      <c r="E6" s="97"/>
      <c r="F6" s="90" t="s">
        <v>3</v>
      </c>
      <c r="G6" s="91"/>
      <c r="H6" s="91"/>
      <c r="I6" s="91"/>
      <c r="J6" s="91"/>
      <c r="K6" s="91" t="s">
        <v>4</v>
      </c>
      <c r="L6" s="91"/>
      <c r="M6" s="91"/>
      <c r="N6" s="91"/>
      <c r="O6" s="100" t="s">
        <v>5</v>
      </c>
      <c r="P6" s="91"/>
      <c r="Q6" s="91"/>
      <c r="R6" s="91"/>
      <c r="S6" s="91"/>
      <c r="T6" s="91"/>
      <c r="U6" s="92"/>
      <c r="V6"/>
      <c r="W6" s="12"/>
      <c r="X6"/>
      <c r="Y6"/>
      <c r="Z6"/>
      <c r="AA6"/>
      <c r="AB6"/>
      <c r="AD6" s="20"/>
    </row>
    <row r="7" spans="2:32" ht="46.5" customHeight="1" x14ac:dyDescent="0.15">
      <c r="B7" s="98"/>
      <c r="C7" s="99"/>
      <c r="D7" s="99"/>
      <c r="E7" s="99"/>
      <c r="F7" s="101"/>
      <c r="G7" s="102"/>
      <c r="H7" s="102"/>
      <c r="I7" s="102"/>
      <c r="J7" s="102"/>
      <c r="K7" s="103"/>
      <c r="L7" s="103"/>
      <c r="M7" s="103"/>
      <c r="N7" s="103"/>
      <c r="O7" s="86" t="s">
        <v>6</v>
      </c>
      <c r="P7" s="86"/>
      <c r="Q7" s="86"/>
      <c r="R7" s="86"/>
      <c r="S7" s="86"/>
      <c r="T7" s="87" t="s">
        <v>7</v>
      </c>
      <c r="U7" s="88"/>
      <c r="V7"/>
      <c r="W7" s="12"/>
      <c r="X7"/>
      <c r="Y7"/>
      <c r="Z7"/>
      <c r="AA7"/>
      <c r="AB7"/>
      <c r="AD7" s="20"/>
      <c r="AE7" s="8" t="s">
        <v>8</v>
      </c>
      <c r="AF7" s="8" t="s">
        <v>9</v>
      </c>
    </row>
    <row r="8" spans="2:32" ht="75" customHeight="1" x14ac:dyDescent="0.15">
      <c r="B8" s="105" t="s">
        <v>10</v>
      </c>
      <c r="C8" s="105"/>
      <c r="D8" s="105"/>
      <c r="E8" s="105"/>
      <c r="F8" s="106"/>
      <c r="G8" s="107"/>
      <c r="H8" s="107"/>
      <c r="I8" s="107"/>
      <c r="J8" s="107"/>
      <c r="K8" s="107"/>
      <c r="L8" s="107"/>
      <c r="M8" s="107"/>
      <c r="N8" s="107"/>
      <c r="O8" s="107"/>
      <c r="P8" s="107"/>
      <c r="Q8" s="107"/>
      <c r="R8" s="107"/>
      <c r="S8" s="107"/>
      <c r="T8" s="107"/>
      <c r="U8" s="108"/>
      <c r="V8"/>
      <c r="W8" s="12"/>
      <c r="X8"/>
      <c r="Y8"/>
      <c r="Z8"/>
      <c r="AA8"/>
      <c r="AB8"/>
      <c r="AD8" s="20"/>
      <c r="AE8" s="8" t="s">
        <v>11</v>
      </c>
      <c r="AF8" s="8" t="s">
        <v>12</v>
      </c>
    </row>
    <row r="9" spans="2:32" ht="13.5" customHeight="1" x14ac:dyDescent="0.15">
      <c r="B9" s="159" t="s">
        <v>13</v>
      </c>
      <c r="C9" s="160"/>
      <c r="D9" s="160"/>
      <c r="E9" s="161"/>
      <c r="F9" s="90" t="s">
        <v>14</v>
      </c>
      <c r="G9" s="91"/>
      <c r="H9" s="91"/>
      <c r="I9" s="91"/>
      <c r="J9" s="91"/>
      <c r="K9" s="90" t="s">
        <v>15</v>
      </c>
      <c r="L9" s="91"/>
      <c r="M9" s="91"/>
      <c r="N9" s="91"/>
      <c r="O9" s="91"/>
      <c r="P9" s="91"/>
      <c r="Q9" s="92"/>
      <c r="R9" s="91" t="s">
        <v>16</v>
      </c>
      <c r="S9" s="91"/>
      <c r="T9" s="91"/>
      <c r="U9" s="92"/>
      <c r="V9"/>
      <c r="W9" s="12"/>
      <c r="X9"/>
      <c r="Y9"/>
      <c r="Z9"/>
      <c r="AA9"/>
      <c r="AB9"/>
      <c r="AD9" s="20"/>
      <c r="AE9" s="8" t="s">
        <v>17</v>
      </c>
      <c r="AF9" s="8" t="s">
        <v>18</v>
      </c>
    </row>
    <row r="10" spans="2:32" ht="30" customHeight="1" x14ac:dyDescent="0.15">
      <c r="B10" s="162"/>
      <c r="C10" s="163"/>
      <c r="D10" s="163"/>
      <c r="E10" s="164"/>
      <c r="F10" s="113"/>
      <c r="G10" s="114"/>
      <c r="H10" s="114"/>
      <c r="I10" s="114"/>
      <c r="J10" s="114"/>
      <c r="K10" s="109"/>
      <c r="L10" s="110"/>
      <c r="M10" s="110"/>
      <c r="N10" s="110"/>
      <c r="O10" s="110"/>
      <c r="P10" s="110"/>
      <c r="Q10" s="111"/>
      <c r="R10" s="110"/>
      <c r="S10" s="110"/>
      <c r="T10" s="110"/>
      <c r="U10" s="111"/>
      <c r="V10"/>
      <c r="W10" s="12"/>
      <c r="X10"/>
      <c r="Y10"/>
      <c r="Z10"/>
      <c r="AA10"/>
      <c r="AB10"/>
      <c r="AD10" s="20"/>
      <c r="AF10" s="8" t="s">
        <v>19</v>
      </c>
    </row>
    <row r="11" spans="2:32" x14ac:dyDescent="0.15">
      <c r="B11" s="90" t="s">
        <v>20</v>
      </c>
      <c r="C11" s="91"/>
      <c r="D11" s="91"/>
      <c r="E11" s="91"/>
      <c r="F11" s="91"/>
      <c r="G11" s="91"/>
      <c r="H11" s="91"/>
      <c r="I11" s="91"/>
      <c r="J11" s="91"/>
      <c r="K11" s="91"/>
      <c r="L11" s="91"/>
      <c r="M11" s="91"/>
      <c r="N11" s="91"/>
      <c r="O11" s="91"/>
      <c r="P11" s="91"/>
      <c r="Q11" s="91"/>
      <c r="R11" s="91"/>
      <c r="S11" s="91"/>
      <c r="T11" s="91"/>
      <c r="U11" s="92"/>
      <c r="V11"/>
      <c r="W11" s="12"/>
      <c r="X11"/>
      <c r="Y11"/>
      <c r="Z11"/>
      <c r="AA11"/>
      <c r="AB11"/>
      <c r="AF11" s="8" t="s">
        <v>21</v>
      </c>
    </row>
    <row r="12" spans="2:32" ht="52.5" customHeight="1" x14ac:dyDescent="0.15">
      <c r="B12" s="93"/>
      <c r="C12" s="94"/>
      <c r="D12" s="94"/>
      <c r="E12" s="94"/>
      <c r="F12" s="94"/>
      <c r="G12" s="94"/>
      <c r="H12" s="94"/>
      <c r="I12" s="94"/>
      <c r="J12" s="94"/>
      <c r="K12" s="94"/>
      <c r="L12" s="94"/>
      <c r="M12" s="94"/>
      <c r="N12" s="94"/>
      <c r="O12" s="94"/>
      <c r="P12" s="94"/>
      <c r="Q12" s="94"/>
      <c r="R12" s="94"/>
      <c r="S12" s="94"/>
      <c r="T12" s="94"/>
      <c r="U12" s="95"/>
      <c r="V12"/>
      <c r="W12" s="12"/>
      <c r="X12"/>
      <c r="Y12"/>
      <c r="Z12"/>
      <c r="AA12"/>
      <c r="AB12"/>
      <c r="AF12" s="8" t="s">
        <v>22</v>
      </c>
    </row>
    <row r="13" spans="2:32" x14ac:dyDescent="0.15">
      <c r="B13" s="90" t="s">
        <v>23</v>
      </c>
      <c r="C13" s="91"/>
      <c r="D13" s="91"/>
      <c r="E13" s="91"/>
      <c r="F13" s="91"/>
      <c r="G13" s="91"/>
      <c r="H13" s="91"/>
      <c r="I13" s="91"/>
      <c r="J13" s="91"/>
      <c r="K13" s="91"/>
      <c r="L13" s="90" t="s">
        <v>24</v>
      </c>
      <c r="M13" s="91"/>
      <c r="N13" s="91"/>
      <c r="O13" s="91"/>
      <c r="P13" s="91"/>
      <c r="Q13" s="91"/>
      <c r="R13" s="91"/>
      <c r="S13" s="91"/>
      <c r="T13" s="91"/>
      <c r="U13" s="92"/>
      <c r="V13"/>
      <c r="W13" s="12"/>
      <c r="X13"/>
      <c r="Y13"/>
      <c r="Z13"/>
      <c r="AA13"/>
      <c r="AB13"/>
      <c r="AD13" s="132"/>
    </row>
    <row r="14" spans="2:32" ht="30" customHeight="1" x14ac:dyDescent="0.15">
      <c r="B14" s="22" t="s">
        <v>25</v>
      </c>
      <c r="C14" s="169"/>
      <c r="D14" s="169"/>
      <c r="E14" s="169"/>
      <c r="F14" s="7" t="s">
        <v>26</v>
      </c>
      <c r="G14" s="169"/>
      <c r="H14" s="169"/>
      <c r="I14" s="169"/>
      <c r="J14" s="169"/>
      <c r="K14" s="169"/>
      <c r="L14" s="166"/>
      <c r="M14" s="167"/>
      <c r="N14" s="167"/>
      <c r="O14" s="167"/>
      <c r="P14" s="167"/>
      <c r="Q14" s="167"/>
      <c r="R14" s="167"/>
      <c r="S14" s="167"/>
      <c r="T14" s="167"/>
      <c r="U14" s="168"/>
      <c r="V14"/>
      <c r="W14" s="12"/>
      <c r="X14"/>
      <c r="Y14"/>
      <c r="Z14"/>
      <c r="AA14"/>
      <c r="AB14"/>
      <c r="AD14" s="132"/>
    </row>
    <row r="15" spans="2:32" ht="30" customHeight="1" x14ac:dyDescent="0.15">
      <c r="B15" s="165" t="s">
        <v>27</v>
      </c>
      <c r="C15" s="165"/>
      <c r="D15" s="165"/>
      <c r="E15" s="165"/>
      <c r="F15" s="138" t="s">
        <v>28</v>
      </c>
      <c r="G15" s="139"/>
      <c r="H15" s="139"/>
      <c r="I15" s="139"/>
      <c r="J15" s="139"/>
      <c r="K15" s="139"/>
      <c r="L15" s="139"/>
      <c r="M15" s="139"/>
      <c r="N15" s="139"/>
      <c r="O15" s="139"/>
      <c r="P15" s="139"/>
      <c r="Q15" s="139"/>
      <c r="R15" s="139"/>
      <c r="S15" s="139"/>
      <c r="T15" s="139"/>
      <c r="U15" s="140"/>
      <c r="V15"/>
      <c r="W15" s="12"/>
      <c r="X15"/>
      <c r="Y15"/>
      <c r="Z15"/>
      <c r="AA15"/>
      <c r="AB15"/>
      <c r="AD15" s="115"/>
      <c r="AF15" s="8" t="s">
        <v>28</v>
      </c>
    </row>
    <row r="16" spans="2:32" ht="19.5" customHeight="1" x14ac:dyDescent="0.15">
      <c r="B16" s="170" t="s">
        <v>29</v>
      </c>
      <c r="C16" s="171"/>
      <c r="D16" s="171"/>
      <c r="E16" s="172"/>
      <c r="F16" s="145" t="s">
        <v>30</v>
      </c>
      <c r="G16" s="146"/>
      <c r="H16" s="146"/>
      <c r="I16" s="146"/>
      <c r="J16" s="146"/>
      <c r="K16" s="146"/>
      <c r="L16" s="146"/>
      <c r="M16" s="146"/>
      <c r="N16" s="146"/>
      <c r="O16" s="25"/>
      <c r="P16" s="24" t="s">
        <v>31</v>
      </c>
      <c r="Q16" s="24"/>
      <c r="R16" s="24"/>
      <c r="S16" s="24"/>
      <c r="T16" s="24"/>
      <c r="U16" s="26"/>
      <c r="V16"/>
      <c r="W16" s="12"/>
      <c r="X16"/>
      <c r="Y16"/>
      <c r="Z16"/>
      <c r="AA16"/>
      <c r="AB16"/>
      <c r="AD16" s="115"/>
      <c r="AF16" s="8" t="s">
        <v>32</v>
      </c>
    </row>
    <row r="17" spans="2:30" ht="39.950000000000003" customHeight="1" x14ac:dyDescent="0.15">
      <c r="B17" s="173"/>
      <c r="C17" s="174"/>
      <c r="D17" s="174"/>
      <c r="E17" s="175"/>
      <c r="F17" s="147"/>
      <c r="G17" s="148"/>
      <c r="H17" s="148"/>
      <c r="I17" s="148"/>
      <c r="J17" s="148"/>
      <c r="K17" s="148"/>
      <c r="L17" s="148"/>
      <c r="M17" s="148"/>
      <c r="N17" s="148"/>
      <c r="O17" s="149"/>
      <c r="P17" s="147"/>
      <c r="Q17" s="148"/>
      <c r="R17" s="148"/>
      <c r="S17" s="148"/>
      <c r="T17" s="148"/>
      <c r="U17" s="149"/>
      <c r="V17"/>
      <c r="W17" s="12"/>
      <c r="X17"/>
      <c r="Y17"/>
      <c r="Z17"/>
      <c r="AA17"/>
      <c r="AB17"/>
      <c r="AD17" s="115"/>
    </row>
    <row r="18" spans="2:30" x14ac:dyDescent="0.15">
      <c r="B18" s="90" t="s">
        <v>33</v>
      </c>
      <c r="C18" s="91"/>
      <c r="D18" s="91"/>
      <c r="E18" s="91"/>
      <c r="F18" s="91"/>
      <c r="G18" s="91"/>
      <c r="H18" s="91"/>
      <c r="I18" s="91"/>
      <c r="J18" s="91"/>
      <c r="K18" s="91"/>
      <c r="L18" s="91"/>
      <c r="M18" s="91"/>
      <c r="N18" s="91"/>
      <c r="O18" s="91"/>
      <c r="P18" s="91"/>
      <c r="Q18" s="91"/>
      <c r="R18" s="91"/>
      <c r="S18" s="91"/>
      <c r="T18" s="91"/>
      <c r="U18" s="92"/>
      <c r="V18"/>
      <c r="W18" s="12"/>
      <c r="X18"/>
      <c r="Y18"/>
      <c r="Z18"/>
      <c r="AA18"/>
      <c r="AB18"/>
      <c r="AD18" s="19"/>
    </row>
    <row r="19" spans="2:30" ht="75" customHeight="1" x14ac:dyDescent="0.15">
      <c r="B19" s="133"/>
      <c r="C19" s="134"/>
      <c r="D19" s="134"/>
      <c r="E19" s="134"/>
      <c r="F19" s="134"/>
      <c r="G19" s="134"/>
      <c r="H19" s="134"/>
      <c r="I19" s="134"/>
      <c r="J19" s="134"/>
      <c r="K19" s="134"/>
      <c r="L19" s="134"/>
      <c r="M19" s="134"/>
      <c r="N19" s="134"/>
      <c r="O19" s="134"/>
      <c r="P19" s="134"/>
      <c r="Q19" s="134"/>
      <c r="R19" s="134"/>
      <c r="S19" s="134"/>
      <c r="T19" s="134"/>
      <c r="U19" s="135"/>
      <c r="V19"/>
      <c r="W19" s="12"/>
      <c r="X19"/>
      <c r="Y19"/>
      <c r="Z19"/>
      <c r="AA19"/>
      <c r="AB19"/>
      <c r="AD19" s="19"/>
    </row>
    <row r="20" spans="2:30" ht="18" customHeight="1" x14ac:dyDescent="0.15">
      <c r="B20" s="122" t="s">
        <v>34</v>
      </c>
      <c r="C20" s="123"/>
      <c r="D20" s="123"/>
      <c r="E20" s="123"/>
      <c r="F20" s="123"/>
      <c r="G20" s="123"/>
      <c r="H20" s="123"/>
      <c r="I20" s="123"/>
      <c r="J20" s="123"/>
      <c r="K20" s="123"/>
      <c r="L20" s="123"/>
      <c r="M20" s="123"/>
      <c r="N20" s="123"/>
      <c r="O20" s="123"/>
      <c r="P20" s="123"/>
      <c r="Q20" s="123"/>
      <c r="R20" s="123"/>
      <c r="S20" s="123"/>
      <c r="T20" s="123"/>
      <c r="U20" s="124"/>
      <c r="V20"/>
      <c r="W20" s="12"/>
      <c r="X20"/>
      <c r="Y20"/>
      <c r="Z20"/>
      <c r="AA20"/>
      <c r="AB20"/>
    </row>
    <row r="21" spans="2:30" ht="18" customHeight="1" x14ac:dyDescent="0.15">
      <c r="B21" s="141" t="s">
        <v>35</v>
      </c>
      <c r="C21" s="122" t="s">
        <v>36</v>
      </c>
      <c r="D21" s="123"/>
      <c r="E21" s="123"/>
      <c r="F21" s="123"/>
      <c r="G21" s="123"/>
      <c r="H21" s="123"/>
      <c r="I21" s="123"/>
      <c r="J21" s="124"/>
      <c r="K21" s="150" t="s">
        <v>37</v>
      </c>
      <c r="L21" s="150"/>
      <c r="M21" s="150"/>
      <c r="N21" s="150"/>
      <c r="O21" s="150"/>
      <c r="P21" s="150"/>
      <c r="Q21" s="150"/>
      <c r="R21" s="150"/>
      <c r="S21" s="150"/>
      <c r="T21" s="151" t="s">
        <v>38</v>
      </c>
      <c r="U21" s="152"/>
      <c r="V21"/>
      <c r="W21" s="12"/>
      <c r="X21"/>
      <c r="Y21"/>
      <c r="Z21"/>
      <c r="AA21"/>
      <c r="AB21"/>
      <c r="AD21" s="128" t="s">
        <v>39</v>
      </c>
    </row>
    <row r="22" spans="2:30" s="9" customFormat="1" ht="18.75" customHeight="1" x14ac:dyDescent="0.15">
      <c r="B22" s="142"/>
      <c r="C22" s="143" t="s">
        <v>40</v>
      </c>
      <c r="D22" s="144"/>
      <c r="E22" s="144"/>
      <c r="F22" s="5"/>
      <c r="G22" s="144" t="s">
        <v>41</v>
      </c>
      <c r="H22" s="144"/>
      <c r="I22" s="144"/>
      <c r="J22" s="158"/>
      <c r="K22" s="157" t="s">
        <v>40</v>
      </c>
      <c r="L22" s="130"/>
      <c r="M22" s="130"/>
      <c r="N22" s="130"/>
      <c r="O22" s="6"/>
      <c r="P22" s="130" t="s">
        <v>41</v>
      </c>
      <c r="Q22" s="130"/>
      <c r="R22" s="130"/>
      <c r="S22" s="131"/>
      <c r="T22" s="153"/>
      <c r="U22" s="154"/>
      <c r="V22" s="4"/>
      <c r="W22" s="13"/>
      <c r="X22" s="4"/>
      <c r="Y22" s="4"/>
      <c r="Z22" s="4"/>
      <c r="AA22" s="4"/>
      <c r="AB22" s="4"/>
      <c r="AD22" s="129"/>
    </row>
    <row r="23" spans="2:30" s="9" customFormat="1" ht="20.100000000000001" customHeight="1" x14ac:dyDescent="0.15">
      <c r="B23" s="58" t="s">
        <v>42</v>
      </c>
      <c r="C23" s="125"/>
      <c r="D23" s="118"/>
      <c r="E23" s="118"/>
      <c r="F23" s="57" t="s">
        <v>43</v>
      </c>
      <c r="G23" s="118"/>
      <c r="H23" s="118"/>
      <c r="I23" s="118"/>
      <c r="J23" s="119"/>
      <c r="K23" s="125"/>
      <c r="L23" s="118"/>
      <c r="M23" s="118"/>
      <c r="N23" s="118"/>
      <c r="O23" s="57" t="s">
        <v>43</v>
      </c>
      <c r="P23" s="118"/>
      <c r="Q23" s="118"/>
      <c r="R23" s="118"/>
      <c r="S23" s="119"/>
      <c r="T23" s="126">
        <f>AB23</f>
        <v>0</v>
      </c>
      <c r="U23" s="127"/>
      <c r="V23" s="4">
        <f>HOUR(G23-C23)</f>
        <v>0</v>
      </c>
      <c r="W23" s="4">
        <f>MINUTE(G23-C23)</f>
        <v>0</v>
      </c>
      <c r="X23" s="4">
        <f>V23*60+W23</f>
        <v>0</v>
      </c>
      <c r="Y23" s="4">
        <f>HOUR(P23-K23)</f>
        <v>0</v>
      </c>
      <c r="Z23" s="4">
        <f>MINUTE(P23-K23)</f>
        <v>0</v>
      </c>
      <c r="AA23" s="4">
        <f>Y23*60+Z23</f>
        <v>0</v>
      </c>
      <c r="AB23" s="4">
        <f>(X23-AA23)/60</f>
        <v>0</v>
      </c>
      <c r="AD23" s="120" t="s">
        <v>44</v>
      </c>
    </row>
    <row r="24" spans="2:30" s="9" customFormat="1" ht="20.100000000000001" customHeight="1" x14ac:dyDescent="0.15">
      <c r="B24" s="58" t="s">
        <v>45</v>
      </c>
      <c r="C24" s="125"/>
      <c r="D24" s="118"/>
      <c r="E24" s="118"/>
      <c r="F24" s="56" t="s">
        <v>43</v>
      </c>
      <c r="G24" s="118"/>
      <c r="H24" s="118"/>
      <c r="I24" s="118"/>
      <c r="J24" s="119"/>
      <c r="K24" s="125"/>
      <c r="L24" s="118"/>
      <c r="M24" s="118"/>
      <c r="N24" s="118"/>
      <c r="O24" s="56" t="s">
        <v>43</v>
      </c>
      <c r="P24" s="118"/>
      <c r="Q24" s="118"/>
      <c r="R24" s="118"/>
      <c r="S24" s="119"/>
      <c r="T24" s="126">
        <f>AB24</f>
        <v>0</v>
      </c>
      <c r="U24" s="127"/>
      <c r="V24" s="4">
        <f>HOUR(G24-C24)</f>
        <v>0</v>
      </c>
      <c r="W24" s="4">
        <f>MINUTE(G24-C24)</f>
        <v>0</v>
      </c>
      <c r="X24" s="4">
        <f>V24*60+W24</f>
        <v>0</v>
      </c>
      <c r="Y24" s="4">
        <f>HOUR(P24-K24)</f>
        <v>0</v>
      </c>
      <c r="Z24" s="4">
        <f>MINUTE(P24-K24)</f>
        <v>0</v>
      </c>
      <c r="AA24" s="4">
        <f>Y24*60+Z24</f>
        <v>0</v>
      </c>
      <c r="AB24" s="4">
        <f>(X24-AA24)/60</f>
        <v>0</v>
      </c>
      <c r="AD24" s="121"/>
    </row>
    <row r="25" spans="2:30" s="9" customFormat="1" ht="20.100000000000001" customHeight="1" x14ac:dyDescent="0.15">
      <c r="B25" s="58" t="s">
        <v>46</v>
      </c>
      <c r="C25" s="125"/>
      <c r="D25" s="118"/>
      <c r="E25" s="118"/>
      <c r="F25" s="7" t="s">
        <v>43</v>
      </c>
      <c r="G25" s="118"/>
      <c r="H25" s="118"/>
      <c r="I25" s="118"/>
      <c r="J25" s="119"/>
      <c r="K25" s="125"/>
      <c r="L25" s="118"/>
      <c r="M25" s="118"/>
      <c r="N25" s="118"/>
      <c r="O25" s="57"/>
      <c r="P25" s="118"/>
      <c r="Q25" s="118"/>
      <c r="R25" s="118"/>
      <c r="S25" s="119"/>
      <c r="T25" s="126">
        <f>AB25</f>
        <v>0</v>
      </c>
      <c r="U25" s="127"/>
      <c r="V25" s="4">
        <f>HOUR(G25-C25)</f>
        <v>0</v>
      </c>
      <c r="W25" s="4">
        <f>MINUTE(G25-C25)</f>
        <v>0</v>
      </c>
      <c r="X25" s="4">
        <f>V25*60+W25</f>
        <v>0</v>
      </c>
      <c r="Y25" s="4">
        <f>HOUR(P25-K25)</f>
        <v>0</v>
      </c>
      <c r="Z25" s="4">
        <f>MINUTE(P25-K25)</f>
        <v>0</v>
      </c>
      <c r="AA25" s="4">
        <f>Y25*60+Z25</f>
        <v>0</v>
      </c>
      <c r="AB25" s="4">
        <f>(X25-AA25)/60</f>
        <v>0</v>
      </c>
      <c r="AD25" s="116" t="s">
        <v>47</v>
      </c>
    </row>
    <row r="26" spans="2:30" s="9" customFormat="1" ht="20.100000000000001" customHeight="1" x14ac:dyDescent="0.15">
      <c r="B26" s="58" t="s">
        <v>48</v>
      </c>
      <c r="C26" s="125"/>
      <c r="D26" s="118"/>
      <c r="E26" s="118"/>
      <c r="F26" s="57" t="s">
        <v>43</v>
      </c>
      <c r="G26" s="118"/>
      <c r="H26" s="118"/>
      <c r="I26" s="118"/>
      <c r="J26" s="119"/>
      <c r="K26" s="125"/>
      <c r="L26" s="118"/>
      <c r="M26" s="118"/>
      <c r="N26" s="118"/>
      <c r="O26" s="57" t="s">
        <v>43</v>
      </c>
      <c r="P26" s="118"/>
      <c r="Q26" s="118"/>
      <c r="R26" s="118"/>
      <c r="S26" s="119"/>
      <c r="T26" s="126">
        <f>AB26</f>
        <v>0</v>
      </c>
      <c r="U26" s="127"/>
      <c r="V26" s="4">
        <f>HOUR(G26-C26)</f>
        <v>0</v>
      </c>
      <c r="W26" s="4">
        <f>MINUTE(G26-C26)</f>
        <v>0</v>
      </c>
      <c r="X26" s="4">
        <f>V26*60+W26</f>
        <v>0</v>
      </c>
      <c r="Y26" s="4">
        <f>HOUR(P26-K26)</f>
        <v>0</v>
      </c>
      <c r="Z26" s="4">
        <f>MINUTE(P26-K26)</f>
        <v>0</v>
      </c>
      <c r="AA26" s="4">
        <f>Y26*60+Z26</f>
        <v>0</v>
      </c>
      <c r="AB26" s="4">
        <f>(X26-AA26)/60</f>
        <v>0</v>
      </c>
      <c r="AD26" s="117"/>
    </row>
    <row r="27" spans="2:30" s="9" customFormat="1" ht="20.100000000000001" customHeight="1" x14ac:dyDescent="0.15">
      <c r="B27" s="58" t="s">
        <v>49</v>
      </c>
      <c r="C27" s="125"/>
      <c r="D27" s="118"/>
      <c r="E27" s="118"/>
      <c r="F27" s="57" t="s">
        <v>43</v>
      </c>
      <c r="G27" s="118"/>
      <c r="H27" s="118"/>
      <c r="I27" s="118"/>
      <c r="J27" s="119"/>
      <c r="K27" s="125"/>
      <c r="L27" s="118"/>
      <c r="M27" s="118"/>
      <c r="N27" s="118"/>
      <c r="O27" s="57" t="s">
        <v>43</v>
      </c>
      <c r="P27" s="118"/>
      <c r="Q27" s="118"/>
      <c r="R27" s="118"/>
      <c r="S27" s="119"/>
      <c r="T27" s="126">
        <f>AB27</f>
        <v>0</v>
      </c>
      <c r="U27" s="127"/>
      <c r="V27" s="4">
        <f>HOUR(G27-C27)</f>
        <v>0</v>
      </c>
      <c r="W27" s="4">
        <f>MINUTE(G27-C27)</f>
        <v>0</v>
      </c>
      <c r="X27" s="4">
        <f>V27*60+W27</f>
        <v>0</v>
      </c>
      <c r="Y27" s="4">
        <f>HOUR(P27-K27)</f>
        <v>0</v>
      </c>
      <c r="Z27" s="4">
        <f>MINUTE(P27-K27)</f>
        <v>0</v>
      </c>
      <c r="AA27" s="4">
        <f>Y27*60+Z27</f>
        <v>0</v>
      </c>
      <c r="AB27" s="4">
        <f>(X27-AA27)/60</f>
        <v>0</v>
      </c>
      <c r="AD27" s="136" t="s">
        <v>50</v>
      </c>
    </row>
    <row r="28" spans="2:30" s="9" customFormat="1" ht="20.100000000000001" customHeight="1" x14ac:dyDescent="0.15">
      <c r="B28" s="122" t="s">
        <v>51</v>
      </c>
      <c r="C28" s="123"/>
      <c r="D28" s="123"/>
      <c r="E28" s="123"/>
      <c r="F28" s="123"/>
      <c r="G28" s="123"/>
      <c r="H28" s="123"/>
      <c r="I28" s="123"/>
      <c r="J28" s="123"/>
      <c r="K28" s="123"/>
      <c r="L28" s="123"/>
      <c r="M28" s="123"/>
      <c r="N28" s="123"/>
      <c r="O28" s="123"/>
      <c r="P28" s="123"/>
      <c r="Q28" s="123"/>
      <c r="R28" s="123"/>
      <c r="S28" s="124"/>
      <c r="T28" s="126">
        <f>SUM(T23:T27)</f>
        <v>0</v>
      </c>
      <c r="U28" s="127"/>
      <c r="AD28" s="137"/>
    </row>
    <row r="29" spans="2:30" x14ac:dyDescent="0.15">
      <c r="B29" s="3"/>
      <c r="C29"/>
      <c r="D29"/>
      <c r="E29"/>
      <c r="F29"/>
      <c r="G29"/>
      <c r="H29"/>
      <c r="I29"/>
      <c r="J29"/>
      <c r="K29"/>
      <c r="L29"/>
      <c r="M29"/>
      <c r="N29"/>
      <c r="O29"/>
      <c r="P29"/>
      <c r="Q29" s="155" t="s">
        <v>52</v>
      </c>
      <c r="R29" s="155"/>
      <c r="S29" s="155"/>
      <c r="T29" s="155"/>
      <c r="U29" s="155"/>
    </row>
    <row r="30" spans="2:30" x14ac:dyDescent="0.15">
      <c r="B30" s="3"/>
      <c r="C30"/>
      <c r="D30"/>
      <c r="E30"/>
      <c r="F30"/>
      <c r="G30"/>
      <c r="H30"/>
      <c r="I30"/>
      <c r="J30"/>
      <c r="K30"/>
      <c r="L30"/>
      <c r="M30"/>
      <c r="N30"/>
      <c r="O30"/>
      <c r="P30"/>
      <c r="Q30" s="156"/>
      <c r="R30" s="156"/>
      <c r="S30" s="156"/>
      <c r="T30" s="156"/>
      <c r="U30" s="156"/>
    </row>
    <row r="31" spans="2:30" x14ac:dyDescent="0.15">
      <c r="B31" s="3"/>
      <c r="C31"/>
      <c r="D31"/>
      <c r="E31"/>
      <c r="F31"/>
      <c r="G31"/>
      <c r="H31"/>
      <c r="I31"/>
      <c r="J31"/>
      <c r="K31"/>
      <c r="L31"/>
      <c r="M31"/>
      <c r="N31"/>
      <c r="O31"/>
      <c r="P31"/>
      <c r="Q31"/>
      <c r="R31"/>
      <c r="S31"/>
      <c r="T31"/>
      <c r="U31"/>
    </row>
  </sheetData>
  <sheetProtection selectLockedCells="1"/>
  <mergeCells count="78">
    <mergeCell ref="Q29:U30"/>
    <mergeCell ref="B13:K13"/>
    <mergeCell ref="K9:Q9"/>
    <mergeCell ref="R9:U9"/>
    <mergeCell ref="K23:N23"/>
    <mergeCell ref="K22:N22"/>
    <mergeCell ref="G22:J22"/>
    <mergeCell ref="F9:J9"/>
    <mergeCell ref="B9:E10"/>
    <mergeCell ref="B15:E15"/>
    <mergeCell ref="R10:U10"/>
    <mergeCell ref="L14:U14"/>
    <mergeCell ref="C14:E14"/>
    <mergeCell ref="G14:K14"/>
    <mergeCell ref="L13:U13"/>
    <mergeCell ref="B16:E17"/>
    <mergeCell ref="F16:N16"/>
    <mergeCell ref="T24:U24"/>
    <mergeCell ref="T25:U25"/>
    <mergeCell ref="G23:J23"/>
    <mergeCell ref="T23:U23"/>
    <mergeCell ref="F17:O17"/>
    <mergeCell ref="P17:U17"/>
    <mergeCell ref="K21:S21"/>
    <mergeCell ref="P23:S23"/>
    <mergeCell ref="K25:N25"/>
    <mergeCell ref="G25:J25"/>
    <mergeCell ref="P24:S24"/>
    <mergeCell ref="K24:N24"/>
    <mergeCell ref="T21:U22"/>
    <mergeCell ref="AD13:AD14"/>
    <mergeCell ref="B28:S28"/>
    <mergeCell ref="B19:U19"/>
    <mergeCell ref="C24:E24"/>
    <mergeCell ref="AD27:AD28"/>
    <mergeCell ref="T28:U28"/>
    <mergeCell ref="C27:E27"/>
    <mergeCell ref="G27:J27"/>
    <mergeCell ref="T27:U27"/>
    <mergeCell ref="K27:N27"/>
    <mergeCell ref="P27:S27"/>
    <mergeCell ref="C23:E23"/>
    <mergeCell ref="C25:E25"/>
    <mergeCell ref="F15:U15"/>
    <mergeCell ref="B21:B22"/>
    <mergeCell ref="C22:E22"/>
    <mergeCell ref="F10:J10"/>
    <mergeCell ref="AD15:AD17"/>
    <mergeCell ref="AD25:AD26"/>
    <mergeCell ref="P25:S25"/>
    <mergeCell ref="AD23:AD24"/>
    <mergeCell ref="G24:J24"/>
    <mergeCell ref="C21:J21"/>
    <mergeCell ref="B18:U18"/>
    <mergeCell ref="C26:E26"/>
    <mergeCell ref="P26:S26"/>
    <mergeCell ref="T26:U26"/>
    <mergeCell ref="AD21:AD22"/>
    <mergeCell ref="G26:J26"/>
    <mergeCell ref="K26:N26"/>
    <mergeCell ref="P22:S22"/>
    <mergeCell ref="B20:U20"/>
    <mergeCell ref="O7:S7"/>
    <mergeCell ref="T7:U7"/>
    <mergeCell ref="P3:U3"/>
    <mergeCell ref="B11:U11"/>
    <mergeCell ref="B12:U12"/>
    <mergeCell ref="B6:E7"/>
    <mergeCell ref="F6:J6"/>
    <mergeCell ref="K6:N6"/>
    <mergeCell ref="O6:U6"/>
    <mergeCell ref="F7:J7"/>
    <mergeCell ref="K7:N7"/>
    <mergeCell ref="B4:U4"/>
    <mergeCell ref="B8:E8"/>
    <mergeCell ref="F8:U8"/>
    <mergeCell ref="K10:Q10"/>
    <mergeCell ref="B3:F3"/>
  </mergeCells>
  <phoneticPr fontId="2"/>
  <dataValidations count="4">
    <dataValidation type="time" allowBlank="1" showInputMessage="1" showErrorMessage="1" error="8:30から22:00までの間で入力" sqref="C23:E27 G23:N27 P23:S27" xr:uid="{00000000-0002-0000-0000-000000000000}">
      <formula1>0.354166666666667</formula1>
      <formula2>0.916666666666667</formula2>
    </dataValidation>
    <dataValidation type="list" allowBlank="1" showInputMessage="1" sqref="F15:U15" xr:uid="{00000000-0002-0000-0000-000001000000}">
      <formula1>$AF$15:$AF$16</formula1>
    </dataValidation>
    <dataValidation type="list" allowBlank="1" showInputMessage="1" showErrorMessage="1" sqref="K7:N7" xr:uid="{00000000-0002-0000-0000-000002000000}">
      <formula1>$AE$7:$AE$9</formula1>
    </dataValidation>
    <dataValidation type="list" allowBlank="1" showInputMessage="1" sqref="F7:J7" xr:uid="{00000000-0002-0000-0000-000003000000}">
      <formula1>$AF$7:$AF$12</formula1>
    </dataValidation>
  </dataValidations>
  <printOptions horizontalCentered="1" verticalCentered="1"/>
  <pageMargins left="0.78740157480314965" right="0.78740157480314965" top="0.39370078740157483" bottom="0.78740157480314965" header="0.51181102362204722" footer="0.51181102362204722"/>
  <pageSetup paperSize="9" scale="96" orientation="portrait" blackAndWhite="1" horizontalDpi="300" verticalDpi="300" r:id="rId1"/>
  <headerFooter alignWithMargins="0"/>
  <rowBreaks count="1" manualBreakCount="1">
    <brk id="31"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104775</xdr:colOff>
                    <xdr:row>11</xdr:row>
                    <xdr:rowOff>133350</xdr:rowOff>
                  </from>
                  <to>
                    <xdr:col>4</xdr:col>
                    <xdr:colOff>219075</xdr:colOff>
                    <xdr:row>11</xdr:row>
                    <xdr:rowOff>485775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5</xdr:col>
                    <xdr:colOff>161925</xdr:colOff>
                    <xdr:row>11</xdr:row>
                    <xdr:rowOff>133350</xdr:rowOff>
                  </from>
                  <to>
                    <xdr:col>8</xdr:col>
                    <xdr:colOff>152400</xdr:colOff>
                    <xdr:row>11</xdr:row>
                    <xdr:rowOff>485775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9</xdr:col>
                    <xdr:colOff>190500</xdr:colOff>
                    <xdr:row>11</xdr:row>
                    <xdr:rowOff>133350</xdr:rowOff>
                  </from>
                  <to>
                    <xdr:col>13</xdr:col>
                    <xdr:colOff>28575</xdr:colOff>
                    <xdr:row>11</xdr:row>
                    <xdr:rowOff>485775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13</xdr:col>
                    <xdr:colOff>342900</xdr:colOff>
                    <xdr:row>11</xdr:row>
                    <xdr:rowOff>133350</xdr:rowOff>
                  </from>
                  <to>
                    <xdr:col>15</xdr:col>
                    <xdr:colOff>152400</xdr:colOff>
                    <xdr:row>11</xdr:row>
                    <xdr:rowOff>485775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16</xdr:col>
                    <xdr:colOff>190500</xdr:colOff>
                    <xdr:row>11</xdr:row>
                    <xdr:rowOff>133350</xdr:rowOff>
                  </from>
                  <to>
                    <xdr:col>20</xdr:col>
                    <xdr:colOff>38100</xdr:colOff>
                    <xdr:row>11</xdr:row>
                    <xdr:rowOff>485775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104775</xdr:colOff>
                    <xdr:row>11</xdr:row>
                    <xdr:rowOff>133350</xdr:rowOff>
                  </from>
                  <to>
                    <xdr:col>4</xdr:col>
                    <xdr:colOff>219075</xdr:colOff>
                    <xdr:row>11</xdr:row>
                    <xdr:rowOff>485775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5</xdr:col>
                    <xdr:colOff>161925</xdr:colOff>
                    <xdr:row>11</xdr:row>
                    <xdr:rowOff>133350</xdr:rowOff>
                  </from>
                  <to>
                    <xdr:col>8</xdr:col>
                    <xdr:colOff>152400</xdr:colOff>
                    <xdr:row>11</xdr:row>
                    <xdr:rowOff>485775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9</xdr:col>
                    <xdr:colOff>190500</xdr:colOff>
                    <xdr:row>11</xdr:row>
                    <xdr:rowOff>133350</xdr:rowOff>
                  </from>
                  <to>
                    <xdr:col>13</xdr:col>
                    <xdr:colOff>28575</xdr:colOff>
                    <xdr:row>11</xdr:row>
                    <xdr:rowOff>485775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13</xdr:col>
                    <xdr:colOff>342900</xdr:colOff>
                    <xdr:row>11</xdr:row>
                    <xdr:rowOff>133350</xdr:rowOff>
                  </from>
                  <to>
                    <xdr:col>15</xdr:col>
                    <xdr:colOff>152400</xdr:colOff>
                    <xdr:row>11</xdr:row>
                    <xdr:rowOff>485775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16</xdr:col>
                    <xdr:colOff>190500</xdr:colOff>
                    <xdr:row>11</xdr:row>
                    <xdr:rowOff>133350</xdr:rowOff>
                  </from>
                  <to>
                    <xdr:col>20</xdr:col>
                    <xdr:colOff>38100</xdr:colOff>
                    <xdr:row>11</xdr:row>
                    <xdr:rowOff>485775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28"/>
  <sheetViews>
    <sheetView view="pageBreakPreview" topLeftCell="B1" zoomScale="85" zoomScaleNormal="40" zoomScaleSheetLayoutView="85" workbookViewId="0">
      <selection activeCell="B2" sqref="B2"/>
    </sheetView>
  </sheetViews>
  <sheetFormatPr defaultColWidth="9" defaultRowHeight="13.5" x14ac:dyDescent="0.15"/>
  <cols>
    <col min="1" max="1" width="9" style="35" customWidth="1"/>
    <col min="2" max="2" width="14.625" style="35" customWidth="1"/>
    <col min="3" max="3" width="12.75" style="28" customWidth="1"/>
    <col min="4" max="4" width="12.125" style="35" customWidth="1"/>
    <col min="5" max="5" width="9" style="29"/>
    <col min="6" max="6" width="6.75" style="35" customWidth="1"/>
    <col min="7" max="7" width="13.375" style="35" customWidth="1"/>
    <col min="8" max="8" width="6.625" style="29" customWidth="1"/>
    <col min="9" max="10" width="20.625" style="35" customWidth="1"/>
    <col min="11" max="12" width="9" style="35"/>
    <col min="13" max="13" width="13.375" style="35" customWidth="1"/>
    <col min="14" max="16384" width="9" style="35"/>
  </cols>
  <sheetData>
    <row r="2" spans="2:13" ht="44.25" customHeight="1" x14ac:dyDescent="0.15">
      <c r="B2" s="27" t="s">
        <v>53</v>
      </c>
      <c r="E2" s="28"/>
      <c r="F2" s="36"/>
      <c r="H2" s="28"/>
      <c r="I2" s="36"/>
    </row>
    <row r="3" spans="2:13" ht="48.75" customHeight="1" x14ac:dyDescent="0.15">
      <c r="B3" s="192" t="s">
        <v>54</v>
      </c>
      <c r="C3" s="192"/>
      <c r="D3" s="192"/>
      <c r="E3" s="192"/>
      <c r="F3" s="192"/>
      <c r="G3" s="192"/>
      <c r="H3" s="192"/>
      <c r="I3" s="192"/>
    </row>
    <row r="4" spans="2:13" ht="33.75" customHeight="1" x14ac:dyDescent="0.15">
      <c r="B4" s="194" t="s">
        <v>55</v>
      </c>
      <c r="C4" s="194"/>
      <c r="E4" s="28"/>
      <c r="F4" s="36"/>
      <c r="H4" s="28"/>
      <c r="I4" s="36"/>
    </row>
    <row r="5" spans="2:13" ht="20.100000000000001" customHeight="1" x14ac:dyDescent="0.15">
      <c r="B5" s="37"/>
      <c r="C5" s="38"/>
      <c r="D5" s="39"/>
      <c r="E5" s="38" t="s">
        <v>56</v>
      </c>
      <c r="F5" s="195" t="s">
        <v>57</v>
      </c>
      <c r="G5" s="195"/>
      <c r="H5" s="38"/>
      <c r="I5" s="40"/>
      <c r="J5" s="176" t="s">
        <v>44</v>
      </c>
    </row>
    <row r="6" spans="2:13" ht="20.100000000000001" customHeight="1" x14ac:dyDescent="0.15">
      <c r="B6" s="41"/>
      <c r="C6" s="28" t="s">
        <v>58</v>
      </c>
      <c r="D6" s="42"/>
      <c r="E6" s="28" t="s">
        <v>59</v>
      </c>
      <c r="F6" s="196" t="s">
        <v>57</v>
      </c>
      <c r="G6" s="196"/>
      <c r="H6" s="28" t="s">
        <v>43</v>
      </c>
      <c r="I6" s="43" t="s">
        <v>57</v>
      </c>
      <c r="J6" s="177"/>
    </row>
    <row r="7" spans="2:13" ht="20.100000000000001" customHeight="1" x14ac:dyDescent="0.15">
      <c r="B7" s="44" t="s">
        <v>60</v>
      </c>
      <c r="C7" s="28" t="s">
        <v>61</v>
      </c>
      <c r="D7" s="42"/>
      <c r="E7" s="28" t="s">
        <v>59</v>
      </c>
      <c r="F7" s="196" t="s">
        <v>57</v>
      </c>
      <c r="G7" s="196"/>
      <c r="H7" s="28" t="s">
        <v>43</v>
      </c>
      <c r="I7" s="43" t="s">
        <v>57</v>
      </c>
      <c r="J7" s="178" t="s">
        <v>50</v>
      </c>
    </row>
    <row r="8" spans="2:13" ht="20.100000000000001" customHeight="1" x14ac:dyDescent="0.15">
      <c r="B8" s="44"/>
      <c r="C8" s="68">
        <f ca="1">TODAY()</f>
        <v>45849</v>
      </c>
      <c r="D8" s="67">
        <v>43767</v>
      </c>
      <c r="E8" s="28" t="s">
        <v>62</v>
      </c>
      <c r="F8" s="196" t="s">
        <v>57</v>
      </c>
      <c r="G8" s="196"/>
      <c r="H8" s="28" t="s">
        <v>63</v>
      </c>
      <c r="I8" s="81">
        <f ca="1">ROUNDDOWN(YEARFRAC(D8,C8),0)</f>
        <v>5</v>
      </c>
      <c r="J8" s="179"/>
    </row>
    <row r="9" spans="2:13" ht="20.100000000000001" customHeight="1" x14ac:dyDescent="0.15">
      <c r="B9" s="44"/>
      <c r="E9" s="28" t="s">
        <v>64</v>
      </c>
      <c r="F9" s="196" t="s">
        <v>57</v>
      </c>
      <c r="G9" s="196"/>
      <c r="H9" s="28" t="s">
        <v>63</v>
      </c>
      <c r="I9" s="81" t="str">
        <f>IF(D9="","",ROUNDDOWN(YEARFRAC(D9,C9),0))</f>
        <v/>
      </c>
    </row>
    <row r="10" spans="2:13" ht="39.950000000000003" customHeight="1" x14ac:dyDescent="0.15">
      <c r="B10" s="191" t="s">
        <v>65</v>
      </c>
      <c r="C10" s="192"/>
      <c r="D10" s="192"/>
      <c r="E10" s="192"/>
      <c r="F10" s="192"/>
      <c r="G10" s="192"/>
      <c r="H10" s="192"/>
      <c r="I10" s="193"/>
    </row>
    <row r="11" spans="2:13" ht="135" customHeight="1" x14ac:dyDescent="0.15">
      <c r="B11" s="188" t="s">
        <v>147</v>
      </c>
      <c r="C11" s="189"/>
      <c r="D11" s="189"/>
      <c r="E11" s="189"/>
      <c r="F11" s="189"/>
      <c r="G11" s="189"/>
      <c r="H11" s="189"/>
      <c r="I11" s="190"/>
    </row>
    <row r="12" spans="2:13" ht="30" customHeight="1" x14ac:dyDescent="0.15">
      <c r="B12" s="181" t="s">
        <v>66</v>
      </c>
      <c r="C12" s="181"/>
    </row>
    <row r="13" spans="2:13" ht="20.100000000000001" customHeight="1" x14ac:dyDescent="0.15">
      <c r="B13" s="37"/>
      <c r="C13" s="38" t="s">
        <v>67</v>
      </c>
      <c r="D13" s="46"/>
      <c r="E13" s="38" t="s">
        <v>68</v>
      </c>
      <c r="F13" s="46" t="s">
        <v>69</v>
      </c>
      <c r="G13" s="180" t="s">
        <v>70</v>
      </c>
      <c r="H13" s="180"/>
      <c r="I13" s="47"/>
      <c r="M13" s="36"/>
    </row>
    <row r="14" spans="2:13" ht="20.100000000000001" customHeight="1" x14ac:dyDescent="0.15">
      <c r="B14" s="48"/>
      <c r="C14" s="28" t="s">
        <v>71</v>
      </c>
      <c r="D14" s="42"/>
      <c r="E14" s="28" t="s">
        <v>59</v>
      </c>
      <c r="F14" s="196" t="s">
        <v>57</v>
      </c>
      <c r="G14" s="196"/>
      <c r="H14" s="28" t="s">
        <v>43</v>
      </c>
      <c r="I14" s="43" t="s">
        <v>57</v>
      </c>
    </row>
    <row r="15" spans="2:13" ht="20.100000000000001" customHeight="1" x14ac:dyDescent="0.15">
      <c r="B15" s="44"/>
      <c r="C15" s="28" t="s">
        <v>72</v>
      </c>
      <c r="D15" s="42"/>
      <c r="E15" s="28" t="s">
        <v>59</v>
      </c>
      <c r="F15" s="196" t="s">
        <v>57</v>
      </c>
      <c r="G15" s="196"/>
      <c r="H15" s="28" t="s">
        <v>43</v>
      </c>
      <c r="I15" s="43" t="s">
        <v>57</v>
      </c>
    </row>
    <row r="16" spans="2:13" ht="20.100000000000001" customHeight="1" x14ac:dyDescent="0.15">
      <c r="B16" s="41"/>
      <c r="C16" s="28" t="s">
        <v>67</v>
      </c>
      <c r="D16" s="49"/>
      <c r="E16" s="28" t="s">
        <v>68</v>
      </c>
      <c r="F16" s="49" t="s">
        <v>69</v>
      </c>
      <c r="G16" s="50"/>
      <c r="H16" s="28"/>
      <c r="I16" s="45"/>
      <c r="J16" s="51"/>
      <c r="K16" s="51"/>
    </row>
    <row r="17" spans="2:11" ht="20.100000000000001" customHeight="1" x14ac:dyDescent="0.15">
      <c r="B17" s="44"/>
      <c r="E17" s="28"/>
      <c r="F17" s="50"/>
      <c r="G17" s="50"/>
      <c r="H17" s="28"/>
      <c r="I17" s="45"/>
    </row>
    <row r="18" spans="2:11" s="51" customFormat="1" ht="60" customHeight="1" x14ac:dyDescent="0.15">
      <c r="B18" s="191" t="s">
        <v>73</v>
      </c>
      <c r="C18" s="192"/>
      <c r="D18" s="192"/>
      <c r="E18" s="192"/>
      <c r="F18" s="192"/>
      <c r="G18" s="192"/>
      <c r="H18" s="192"/>
      <c r="I18" s="193"/>
      <c r="J18" s="35"/>
      <c r="K18" s="35"/>
    </row>
    <row r="19" spans="2:11" ht="135" customHeight="1" x14ac:dyDescent="0.15">
      <c r="B19" s="182"/>
      <c r="C19" s="183"/>
      <c r="D19" s="183"/>
      <c r="E19" s="183"/>
      <c r="F19" s="183"/>
      <c r="G19" s="183"/>
      <c r="H19" s="183"/>
      <c r="I19" s="184"/>
    </row>
    <row r="20" spans="2:11" ht="30" customHeight="1" x14ac:dyDescent="0.15">
      <c r="B20" s="197" t="s">
        <v>74</v>
      </c>
      <c r="C20" s="197"/>
    </row>
    <row r="21" spans="2:11" ht="30" customHeight="1" x14ac:dyDescent="0.15">
      <c r="B21" s="185" t="s">
        <v>75</v>
      </c>
      <c r="C21" s="186"/>
      <c r="D21" s="186"/>
      <c r="E21" s="186"/>
      <c r="F21" s="186"/>
      <c r="G21" s="186"/>
      <c r="H21" s="186"/>
      <c r="I21" s="187"/>
    </row>
    <row r="22" spans="2:11" ht="135" customHeight="1" x14ac:dyDescent="0.15">
      <c r="B22" s="188" t="s">
        <v>76</v>
      </c>
      <c r="C22" s="189"/>
      <c r="D22" s="189"/>
      <c r="E22" s="189"/>
      <c r="F22" s="189"/>
      <c r="G22" s="189"/>
      <c r="H22" s="189"/>
      <c r="I22" s="190"/>
    </row>
    <row r="23" spans="2:11" ht="30" customHeight="1" x14ac:dyDescent="0.15">
      <c r="I23" s="52" t="s">
        <v>52</v>
      </c>
    </row>
    <row r="24" spans="2:11" ht="30" customHeight="1" x14ac:dyDescent="0.15"/>
    <row r="25" spans="2:11" ht="30" customHeight="1" x14ac:dyDescent="0.15"/>
    <row r="26" spans="2:11" ht="30" customHeight="1" x14ac:dyDescent="0.15"/>
    <row r="27" spans="2:11" ht="30" customHeight="1" x14ac:dyDescent="0.15"/>
    <row r="28" spans="2:11" ht="30" customHeight="1" x14ac:dyDescent="0.15"/>
  </sheetData>
  <mergeCells count="20">
    <mergeCell ref="B21:I21"/>
    <mergeCell ref="B22:I22"/>
    <mergeCell ref="B18:I18"/>
    <mergeCell ref="B3:I3"/>
    <mergeCell ref="B10:I10"/>
    <mergeCell ref="B4:C4"/>
    <mergeCell ref="F5:G5"/>
    <mergeCell ref="F6:G6"/>
    <mergeCell ref="B20:C20"/>
    <mergeCell ref="F7:G7"/>
    <mergeCell ref="F8:G8"/>
    <mergeCell ref="F9:G9"/>
    <mergeCell ref="F14:G14"/>
    <mergeCell ref="F15:G15"/>
    <mergeCell ref="J5:J6"/>
    <mergeCell ref="J7:J8"/>
    <mergeCell ref="G13:H13"/>
    <mergeCell ref="B12:C12"/>
    <mergeCell ref="B19:I19"/>
    <mergeCell ref="B11:I11"/>
  </mergeCells>
  <phoneticPr fontId="2"/>
  <printOptions horizontalCentered="1" verticalCentered="1"/>
  <pageMargins left="0.78740157480314965" right="0.78740157480314965" top="0.39370078740157483" bottom="0.78740157480314965" header="0.51181102362204722" footer="0.51181102362204722"/>
  <pageSetup paperSize="9" scale="87"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19050</xdr:colOff>
                    <xdr:row>5</xdr:row>
                    <xdr:rowOff>28575</xdr:rowOff>
                  </from>
                  <to>
                    <xdr:col>3</xdr:col>
                    <xdr:colOff>419100</xdr:colOff>
                    <xdr:row>5</xdr:row>
                    <xdr:rowOff>238125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438150</xdr:colOff>
                    <xdr:row>5</xdr:row>
                    <xdr:rowOff>28575</xdr:rowOff>
                  </from>
                  <to>
                    <xdr:col>4</xdr:col>
                    <xdr:colOff>38100</xdr:colOff>
                    <xdr:row>5</xdr:row>
                    <xdr:rowOff>238125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19050</xdr:colOff>
                    <xdr:row>6</xdr:row>
                    <xdr:rowOff>19050</xdr:rowOff>
                  </from>
                  <to>
                    <xdr:col>3</xdr:col>
                    <xdr:colOff>419100</xdr:colOff>
                    <xdr:row>6</xdr:row>
                    <xdr:rowOff>228600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438150</xdr:colOff>
                    <xdr:row>6</xdr:row>
                    <xdr:rowOff>19050</xdr:rowOff>
                  </from>
                  <to>
                    <xdr:col>4</xdr:col>
                    <xdr:colOff>38100</xdr:colOff>
                    <xdr:row>6</xdr:row>
                    <xdr:rowOff>228600</xdr:rowOff>
                  </to>
                </anchor>
              </controlPr>
            </control>
          </mc:Choice>
        </mc:AlternateContent>
        <mc:AlternateContent xmlns:mc="http://schemas.openxmlformats.org/markup-compatibility/2006">
          <mc:Choice Requires="x14">
            <control shapeId="4108" r:id="rId8" name="Check Box 12">
              <controlPr defaultSize="0" autoFill="0" autoLine="0" autoPict="0">
                <anchor moveWithCells="1">
                  <from>
                    <xdr:col>1</xdr:col>
                    <xdr:colOff>28575</xdr:colOff>
                    <xdr:row>4</xdr:row>
                    <xdr:rowOff>19050</xdr:rowOff>
                  </from>
                  <to>
                    <xdr:col>2</xdr:col>
                    <xdr:colOff>0</xdr:colOff>
                    <xdr:row>5</xdr:row>
                    <xdr:rowOff>19050</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1</xdr:col>
                    <xdr:colOff>28575</xdr:colOff>
                    <xdr:row>5</xdr:row>
                    <xdr:rowOff>0</xdr:rowOff>
                  </from>
                  <to>
                    <xdr:col>2</xdr:col>
                    <xdr:colOff>0</xdr:colOff>
                    <xdr:row>6</xdr:row>
                    <xdr:rowOff>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3</xdr:col>
                    <xdr:colOff>19050</xdr:colOff>
                    <xdr:row>13</xdr:row>
                    <xdr:rowOff>28575</xdr:rowOff>
                  </from>
                  <to>
                    <xdr:col>3</xdr:col>
                    <xdr:colOff>447675</xdr:colOff>
                    <xdr:row>14</xdr:row>
                    <xdr:rowOff>0</xdr:rowOff>
                  </to>
                </anchor>
              </controlPr>
            </control>
          </mc:Choice>
        </mc:AlternateContent>
        <mc:AlternateContent xmlns:mc="http://schemas.openxmlformats.org/markup-compatibility/2006">
          <mc:Choice Requires="x14">
            <control shapeId="4111" r:id="rId11" name="Check Box 15">
              <controlPr defaultSize="0" autoFill="0" autoLine="0" autoPict="0">
                <anchor moveWithCells="1">
                  <from>
                    <xdr:col>3</xdr:col>
                    <xdr:colOff>438150</xdr:colOff>
                    <xdr:row>13</xdr:row>
                    <xdr:rowOff>28575</xdr:rowOff>
                  </from>
                  <to>
                    <xdr:col>4</xdr:col>
                    <xdr:colOff>76200</xdr:colOff>
                    <xdr:row>14</xdr:row>
                    <xdr:rowOff>0</xdr:rowOff>
                  </to>
                </anchor>
              </controlPr>
            </control>
          </mc:Choice>
        </mc:AlternateContent>
        <mc:AlternateContent xmlns:mc="http://schemas.openxmlformats.org/markup-compatibility/2006">
          <mc:Choice Requires="x14">
            <control shapeId="4112" r:id="rId12" name="Check Box 16">
              <controlPr defaultSize="0" autoFill="0" autoLine="0" autoPict="0">
                <anchor moveWithCells="1">
                  <from>
                    <xdr:col>3</xdr:col>
                    <xdr:colOff>19050</xdr:colOff>
                    <xdr:row>14</xdr:row>
                    <xdr:rowOff>19050</xdr:rowOff>
                  </from>
                  <to>
                    <xdr:col>3</xdr:col>
                    <xdr:colOff>447675</xdr:colOff>
                    <xdr:row>15</xdr:row>
                    <xdr:rowOff>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3</xdr:col>
                    <xdr:colOff>438150</xdr:colOff>
                    <xdr:row>14</xdr:row>
                    <xdr:rowOff>19050</xdr:rowOff>
                  </from>
                  <to>
                    <xdr:col>4</xdr:col>
                    <xdr:colOff>76200</xdr:colOff>
                    <xdr:row>15</xdr:row>
                    <xdr:rowOff>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1</xdr:col>
                    <xdr:colOff>28575</xdr:colOff>
                    <xdr:row>12</xdr:row>
                    <xdr:rowOff>9525</xdr:rowOff>
                  </from>
                  <to>
                    <xdr:col>2</xdr:col>
                    <xdr:colOff>0</xdr:colOff>
                    <xdr:row>13</xdr:row>
                    <xdr:rowOff>28575</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1</xdr:col>
                    <xdr:colOff>28575</xdr:colOff>
                    <xdr:row>15</xdr:row>
                    <xdr:rowOff>0</xdr:rowOff>
                  </from>
                  <to>
                    <xdr:col>2</xdr:col>
                    <xdr:colOff>0</xdr:colOff>
                    <xdr:row>16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7"/>
  <sheetViews>
    <sheetView zoomScaleNormal="100" workbookViewId="0">
      <selection activeCell="C3" sqref="C3:E3"/>
    </sheetView>
  </sheetViews>
  <sheetFormatPr defaultRowHeight="13.5" x14ac:dyDescent="0.15"/>
  <cols>
    <col min="2" max="2" width="19" customWidth="1"/>
  </cols>
  <sheetData>
    <row r="1" spans="2:10" ht="114.95" customHeight="1" x14ac:dyDescent="0.15">
      <c r="B1" s="61"/>
    </row>
    <row r="2" spans="2:10" ht="50.1" customHeight="1" x14ac:dyDescent="0.15">
      <c r="B2" s="211" t="s">
        <v>77</v>
      </c>
      <c r="C2" s="211"/>
      <c r="D2" s="211"/>
      <c r="E2" s="211"/>
      <c r="F2" s="211"/>
      <c r="G2" s="211"/>
      <c r="H2" s="211"/>
      <c r="I2" s="211"/>
    </row>
    <row r="3" spans="2:10" ht="39.950000000000003" customHeight="1" x14ac:dyDescent="0.15">
      <c r="B3" s="59" t="s">
        <v>78</v>
      </c>
      <c r="C3" s="218"/>
      <c r="D3" s="219"/>
      <c r="E3" s="220"/>
      <c r="F3" s="203" t="s">
        <v>79</v>
      </c>
      <c r="G3" s="203"/>
      <c r="H3" s="203"/>
      <c r="I3" s="203"/>
    </row>
    <row r="4" spans="2:10" ht="39.950000000000003" customHeight="1" x14ac:dyDescent="0.15">
      <c r="B4" s="59" t="s">
        <v>80</v>
      </c>
      <c r="C4" s="203"/>
      <c r="D4" s="203"/>
      <c r="E4" s="203"/>
      <c r="F4" s="203"/>
      <c r="G4" s="203"/>
      <c r="H4" s="203"/>
      <c r="I4" s="214"/>
    </row>
    <row r="5" spans="2:10" ht="20.100000000000001" customHeight="1" x14ac:dyDescent="0.15">
      <c r="B5" s="203" t="s">
        <v>81</v>
      </c>
      <c r="C5" s="215" t="s">
        <v>82</v>
      </c>
      <c r="D5" s="62" t="s">
        <v>83</v>
      </c>
      <c r="E5" s="198" t="s">
        <v>84</v>
      </c>
      <c r="F5" s="221"/>
      <c r="G5" s="222"/>
      <c r="H5" s="198" t="s">
        <v>85</v>
      </c>
      <c r="I5" s="216"/>
    </row>
    <row r="6" spans="2:10" ht="20.100000000000001" customHeight="1" x14ac:dyDescent="0.15">
      <c r="B6" s="203"/>
      <c r="C6" s="215"/>
      <c r="D6" s="53" t="s">
        <v>86</v>
      </c>
      <c r="E6" s="199"/>
      <c r="F6" s="223"/>
      <c r="G6" s="224"/>
      <c r="H6" s="199"/>
      <c r="I6" s="217"/>
    </row>
    <row r="7" spans="2:10" x14ac:dyDescent="0.15">
      <c r="B7" s="30"/>
      <c r="C7" s="30"/>
      <c r="D7" s="30"/>
      <c r="E7" s="30"/>
      <c r="F7" s="30"/>
      <c r="G7" s="30"/>
      <c r="H7" s="30"/>
      <c r="I7" s="30"/>
    </row>
    <row r="8" spans="2:10" x14ac:dyDescent="0.15">
      <c r="B8" s="31"/>
    </row>
    <row r="9" spans="2:10" ht="20.100000000000001" customHeight="1" x14ac:dyDescent="0.15">
      <c r="B9" s="212" t="s">
        <v>87</v>
      </c>
      <c r="C9" s="212"/>
      <c r="D9" s="212"/>
      <c r="E9" s="212"/>
      <c r="F9" s="212"/>
      <c r="G9" s="212"/>
      <c r="H9" s="212"/>
      <c r="I9" s="212"/>
    </row>
    <row r="10" spans="2:10" ht="20.100000000000001" customHeight="1" x14ac:dyDescent="0.15">
      <c r="B10" s="200">
        <f ca="1">TODAY()</f>
        <v>45849</v>
      </c>
      <c r="C10" s="200"/>
      <c r="D10" s="200"/>
      <c r="E10" s="200"/>
      <c r="F10" s="200"/>
      <c r="G10" s="200"/>
      <c r="H10" s="200"/>
      <c r="I10" s="200"/>
    </row>
    <row r="11" spans="2:10" ht="20.100000000000001" customHeight="1" x14ac:dyDescent="0.15">
      <c r="C11" s="55"/>
      <c r="D11" s="55"/>
      <c r="E11" s="55"/>
      <c r="F11" s="60" t="s">
        <v>88</v>
      </c>
      <c r="G11" s="202"/>
      <c r="H11" s="202"/>
      <c r="I11" s="55" t="s">
        <v>89</v>
      </c>
    </row>
    <row r="12" spans="2:10" x14ac:dyDescent="0.15">
      <c r="B12" s="31"/>
    </row>
    <row r="13" spans="2:10" ht="30" customHeight="1" x14ac:dyDescent="0.15">
      <c r="B13" s="201" t="s">
        <v>90</v>
      </c>
      <c r="C13" s="201"/>
      <c r="D13" s="201"/>
      <c r="E13" s="201"/>
      <c r="F13" s="201"/>
      <c r="G13" s="201"/>
      <c r="H13" s="201"/>
      <c r="I13" s="201"/>
      <c r="J13" s="34"/>
    </row>
    <row r="14" spans="2:10" ht="50.1" customHeight="1" x14ac:dyDescent="0.15">
      <c r="B14" s="211" t="s">
        <v>91</v>
      </c>
      <c r="C14" s="211"/>
      <c r="D14" s="211"/>
      <c r="E14" s="211"/>
      <c r="F14" s="211"/>
      <c r="G14" s="211"/>
      <c r="H14" s="211"/>
      <c r="I14" s="211"/>
    </row>
    <row r="15" spans="2:10" ht="39.950000000000003" customHeight="1" x14ac:dyDescent="0.15">
      <c r="B15" s="59" t="s">
        <v>92</v>
      </c>
      <c r="C15" s="203" t="s">
        <v>93</v>
      </c>
      <c r="D15" s="203"/>
      <c r="E15" s="203"/>
      <c r="F15" s="203" t="s">
        <v>94</v>
      </c>
      <c r="G15" s="203"/>
      <c r="H15" s="213" t="s">
        <v>95</v>
      </c>
      <c r="I15" s="213"/>
    </row>
    <row r="16" spans="2:10" ht="20.100000000000001" customHeight="1" x14ac:dyDescent="0.15">
      <c r="B16" s="54" t="s">
        <v>83</v>
      </c>
      <c r="C16" s="208" t="s">
        <v>96</v>
      </c>
      <c r="D16" s="209"/>
      <c r="E16" s="210"/>
      <c r="F16" s="203" t="s">
        <v>85</v>
      </c>
      <c r="G16" s="203"/>
      <c r="H16" s="213"/>
      <c r="I16" s="213"/>
    </row>
    <row r="17" spans="2:10" ht="20.100000000000001" customHeight="1" x14ac:dyDescent="0.15">
      <c r="B17" s="53" t="s">
        <v>86</v>
      </c>
      <c r="C17" s="205" t="s">
        <v>97</v>
      </c>
      <c r="D17" s="206"/>
      <c r="E17" s="207"/>
      <c r="F17" s="203"/>
      <c r="G17" s="203"/>
      <c r="H17" s="213"/>
      <c r="I17" s="213"/>
    </row>
    <row r="18" spans="2:10" x14ac:dyDescent="0.15">
      <c r="B18" s="30"/>
      <c r="C18" s="30"/>
      <c r="D18" s="30"/>
      <c r="E18" s="30"/>
      <c r="F18" s="30"/>
    </row>
    <row r="19" spans="2:10" x14ac:dyDescent="0.15">
      <c r="B19" s="31"/>
    </row>
    <row r="20" spans="2:10" ht="20.100000000000001" customHeight="1" x14ac:dyDescent="0.15">
      <c r="B20" s="212" t="s">
        <v>98</v>
      </c>
      <c r="C20" s="212"/>
      <c r="D20" s="212"/>
      <c r="E20" s="212"/>
      <c r="F20" s="212"/>
      <c r="G20" s="212"/>
      <c r="H20" s="212"/>
      <c r="I20" s="212"/>
    </row>
    <row r="21" spans="2:10" ht="20.100000000000001" customHeight="1" x14ac:dyDescent="0.15">
      <c r="B21" s="200">
        <f ca="1">TODAY()</f>
        <v>45849</v>
      </c>
      <c r="C21" s="200"/>
      <c r="D21" s="200"/>
      <c r="E21" s="200"/>
      <c r="F21" s="200"/>
      <c r="G21" s="200"/>
      <c r="H21" s="200"/>
      <c r="I21" s="200"/>
    </row>
    <row r="22" spans="2:10" ht="20.100000000000001" customHeight="1" x14ac:dyDescent="0.15">
      <c r="B22" s="204" t="s">
        <v>99</v>
      </c>
      <c r="C22" s="204"/>
      <c r="D22" s="204"/>
      <c r="E22" s="204"/>
      <c r="F22" s="204"/>
      <c r="G22" s="204"/>
      <c r="H22" s="204"/>
      <c r="I22" s="204"/>
    </row>
    <row r="23" spans="2:10" ht="20.100000000000001" customHeight="1" x14ac:dyDescent="0.15">
      <c r="B23" s="31"/>
    </row>
    <row r="24" spans="2:10" x14ac:dyDescent="0.15">
      <c r="B24" s="201"/>
      <c r="C24" s="201"/>
      <c r="D24" s="201"/>
      <c r="E24" s="201"/>
      <c r="F24" s="201"/>
      <c r="G24" s="201"/>
      <c r="H24" s="201"/>
      <c r="I24" s="201"/>
    </row>
    <row r="25" spans="2:10" ht="30" customHeight="1" x14ac:dyDescent="0.15">
      <c r="B25" s="32"/>
      <c r="J25" s="34"/>
    </row>
    <row r="26" spans="2:10" x14ac:dyDescent="0.15">
      <c r="B26" s="32"/>
    </row>
    <row r="27" spans="2:10" x14ac:dyDescent="0.15">
      <c r="B27" s="33" t="s">
        <v>100</v>
      </c>
    </row>
  </sheetData>
  <mergeCells count="26">
    <mergeCell ref="B2:I2"/>
    <mergeCell ref="B20:I20"/>
    <mergeCell ref="H15:I15"/>
    <mergeCell ref="F15:G15"/>
    <mergeCell ref="C15:E15"/>
    <mergeCell ref="B9:I9"/>
    <mergeCell ref="B14:I14"/>
    <mergeCell ref="H16:I17"/>
    <mergeCell ref="F3:G3"/>
    <mergeCell ref="H3:I3"/>
    <mergeCell ref="C4:I4"/>
    <mergeCell ref="B5:B6"/>
    <mergeCell ref="C5:C6"/>
    <mergeCell ref="I5:I6"/>
    <mergeCell ref="C3:E3"/>
    <mergeCell ref="E5:G6"/>
    <mergeCell ref="H5:H6"/>
    <mergeCell ref="B10:I10"/>
    <mergeCell ref="B24:I24"/>
    <mergeCell ref="G11:H11"/>
    <mergeCell ref="F16:G17"/>
    <mergeCell ref="B13:I13"/>
    <mergeCell ref="B21:I21"/>
    <mergeCell ref="B22:I22"/>
    <mergeCell ref="C17:E17"/>
    <mergeCell ref="C16:E16"/>
  </mergeCells>
  <phoneticPr fontId="2"/>
  <printOptions horizontalCentered="1"/>
  <pageMargins left="0.78740157480314965" right="0.78740157480314965" top="0.39370078740157483" bottom="0.78740157480314965" header="0.51181102362204722" footer="0.51181102362204722"/>
  <pageSetup paperSize="9" scale="96"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defaultSize="0" autoFill="0" autoLine="0" autoPict="0">
                <anchor moveWithCells="1">
                  <from>
                    <xdr:col>4</xdr:col>
                    <xdr:colOff>514350</xdr:colOff>
                    <xdr:row>3</xdr:row>
                    <xdr:rowOff>171450</xdr:rowOff>
                  </from>
                  <to>
                    <xdr:col>6</xdr:col>
                    <xdr:colOff>95250</xdr:colOff>
                    <xdr:row>3</xdr:row>
                    <xdr:rowOff>371475</xdr:rowOff>
                  </to>
                </anchor>
              </controlPr>
            </control>
          </mc:Choice>
        </mc:AlternateContent>
        <mc:AlternateContent xmlns:mc="http://schemas.openxmlformats.org/markup-compatibility/2006">
          <mc:Choice Requires="x14">
            <control shapeId="6150" r:id="rId5" name="Check Box 6">
              <controlPr defaultSize="0" autoFill="0" autoLine="0" autoPict="0">
                <anchor moveWithCells="1">
                  <from>
                    <xdr:col>6</xdr:col>
                    <xdr:colOff>571500</xdr:colOff>
                    <xdr:row>3</xdr:row>
                    <xdr:rowOff>171450</xdr:rowOff>
                  </from>
                  <to>
                    <xdr:col>8</xdr:col>
                    <xdr:colOff>142875</xdr:colOff>
                    <xdr:row>3</xdr:row>
                    <xdr:rowOff>371475</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2</xdr:col>
                    <xdr:colOff>438150</xdr:colOff>
                    <xdr:row>3</xdr:row>
                    <xdr:rowOff>171450</xdr:rowOff>
                  </from>
                  <to>
                    <xdr:col>4</xdr:col>
                    <xdr:colOff>19050</xdr:colOff>
                    <xdr:row>3</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58"/>
  <sheetViews>
    <sheetView view="pageBreakPreview" zoomScale="60" zoomScaleNormal="100" workbookViewId="0">
      <selection activeCell="O45" sqref="O45"/>
    </sheetView>
  </sheetViews>
  <sheetFormatPr defaultRowHeight="13.5" x14ac:dyDescent="0.15"/>
  <sheetData>
    <row r="2" spans="2:10" s="35" customFormat="1" ht="44.25" customHeight="1" x14ac:dyDescent="0.15">
      <c r="B2" s="27" t="s">
        <v>101</v>
      </c>
      <c r="C2" s="27"/>
      <c r="D2" s="28"/>
      <c r="F2" s="28"/>
      <c r="G2" s="36"/>
      <c r="I2" s="28"/>
      <c r="J2" s="36"/>
    </row>
    <row r="3" spans="2:10" x14ac:dyDescent="0.15">
      <c r="B3" s="225"/>
      <c r="C3" s="226"/>
      <c r="D3" s="226"/>
      <c r="E3" s="226"/>
      <c r="F3" s="226"/>
      <c r="G3" s="226"/>
      <c r="H3" s="226"/>
      <c r="I3" s="226"/>
      <c r="J3" s="227"/>
    </row>
    <row r="4" spans="2:10" x14ac:dyDescent="0.15">
      <c r="B4" s="228"/>
      <c r="C4" s="112"/>
      <c r="D4" s="112"/>
      <c r="E4" s="112"/>
      <c r="F4" s="112"/>
      <c r="G4" s="112"/>
      <c r="H4" s="112"/>
      <c r="I4" s="112"/>
      <c r="J4" s="229"/>
    </row>
    <row r="5" spans="2:10" x14ac:dyDescent="0.15">
      <c r="B5" s="228"/>
      <c r="C5" s="112"/>
      <c r="D5" s="112"/>
      <c r="E5" s="112"/>
      <c r="F5" s="112"/>
      <c r="G5" s="112"/>
      <c r="H5" s="112"/>
      <c r="I5" s="112"/>
      <c r="J5" s="229"/>
    </row>
    <row r="6" spans="2:10" x14ac:dyDescent="0.15">
      <c r="B6" s="228"/>
      <c r="C6" s="112"/>
      <c r="D6" s="112"/>
      <c r="E6" s="112"/>
      <c r="F6" s="112"/>
      <c r="G6" s="112"/>
      <c r="H6" s="112"/>
      <c r="I6" s="112"/>
      <c r="J6" s="229"/>
    </row>
    <row r="7" spans="2:10" x14ac:dyDescent="0.15">
      <c r="B7" s="228"/>
      <c r="C7" s="112"/>
      <c r="D7" s="112"/>
      <c r="E7" s="112"/>
      <c r="F7" s="112"/>
      <c r="G7" s="112"/>
      <c r="H7" s="112"/>
      <c r="I7" s="112"/>
      <c r="J7" s="229"/>
    </row>
    <row r="8" spans="2:10" x14ac:dyDescent="0.15">
      <c r="B8" s="228"/>
      <c r="C8" s="112"/>
      <c r="D8" s="112"/>
      <c r="E8" s="112"/>
      <c r="F8" s="112"/>
      <c r="G8" s="112"/>
      <c r="H8" s="112"/>
      <c r="I8" s="112"/>
      <c r="J8" s="229"/>
    </row>
    <row r="9" spans="2:10" x14ac:dyDescent="0.15">
      <c r="B9" s="228"/>
      <c r="C9" s="112"/>
      <c r="D9" s="112"/>
      <c r="E9" s="112"/>
      <c r="F9" s="112"/>
      <c r="G9" s="112"/>
      <c r="H9" s="112"/>
      <c r="I9" s="112"/>
      <c r="J9" s="229"/>
    </row>
    <row r="10" spans="2:10" x14ac:dyDescent="0.15">
      <c r="B10" s="228"/>
      <c r="C10" s="112"/>
      <c r="D10" s="112"/>
      <c r="E10" s="112"/>
      <c r="F10" s="112"/>
      <c r="G10" s="112"/>
      <c r="H10" s="112"/>
      <c r="I10" s="112"/>
      <c r="J10" s="229"/>
    </row>
    <row r="11" spans="2:10" x14ac:dyDescent="0.15">
      <c r="B11" s="228"/>
      <c r="C11" s="112"/>
      <c r="D11" s="112"/>
      <c r="E11" s="112"/>
      <c r="F11" s="112"/>
      <c r="G11" s="112"/>
      <c r="H11" s="112"/>
      <c r="I11" s="112"/>
      <c r="J11" s="229"/>
    </row>
    <row r="12" spans="2:10" x14ac:dyDescent="0.15">
      <c r="B12" s="228"/>
      <c r="C12" s="112"/>
      <c r="D12" s="112"/>
      <c r="E12" s="112"/>
      <c r="F12" s="112"/>
      <c r="G12" s="112"/>
      <c r="H12" s="112"/>
      <c r="I12" s="112"/>
      <c r="J12" s="229"/>
    </row>
    <row r="13" spans="2:10" x14ac:dyDescent="0.15">
      <c r="B13" s="228"/>
      <c r="C13" s="112"/>
      <c r="D13" s="112"/>
      <c r="E13" s="112"/>
      <c r="F13" s="112"/>
      <c r="G13" s="112"/>
      <c r="H13" s="112"/>
      <c r="I13" s="112"/>
      <c r="J13" s="229"/>
    </row>
    <row r="14" spans="2:10" x14ac:dyDescent="0.15">
      <c r="B14" s="228"/>
      <c r="C14" s="112"/>
      <c r="D14" s="112"/>
      <c r="E14" s="112"/>
      <c r="F14" s="112"/>
      <c r="G14" s="112"/>
      <c r="H14" s="112"/>
      <c r="I14" s="112"/>
      <c r="J14" s="229"/>
    </row>
    <row r="15" spans="2:10" x14ac:dyDescent="0.15">
      <c r="B15" s="228"/>
      <c r="C15" s="112"/>
      <c r="D15" s="112"/>
      <c r="E15" s="112"/>
      <c r="F15" s="112"/>
      <c r="G15" s="112"/>
      <c r="H15" s="112"/>
      <c r="I15" s="112"/>
      <c r="J15" s="229"/>
    </row>
    <row r="16" spans="2:10" x14ac:dyDescent="0.15">
      <c r="B16" s="228"/>
      <c r="C16" s="112"/>
      <c r="D16" s="112"/>
      <c r="E16" s="112"/>
      <c r="F16" s="112"/>
      <c r="G16" s="112"/>
      <c r="H16" s="112"/>
      <c r="I16" s="112"/>
      <c r="J16" s="229"/>
    </row>
    <row r="17" spans="2:10" x14ac:dyDescent="0.15">
      <c r="B17" s="228"/>
      <c r="C17" s="112"/>
      <c r="D17" s="112"/>
      <c r="E17" s="112"/>
      <c r="F17" s="112"/>
      <c r="G17" s="112"/>
      <c r="H17" s="112"/>
      <c r="I17" s="112"/>
      <c r="J17" s="229"/>
    </row>
    <row r="18" spans="2:10" x14ac:dyDescent="0.15">
      <c r="B18" s="228"/>
      <c r="C18" s="112"/>
      <c r="D18" s="112"/>
      <c r="E18" s="112"/>
      <c r="F18" s="112"/>
      <c r="G18" s="112"/>
      <c r="H18" s="112"/>
      <c r="I18" s="112"/>
      <c r="J18" s="229"/>
    </row>
    <row r="19" spans="2:10" x14ac:dyDescent="0.15">
      <c r="B19" s="228"/>
      <c r="C19" s="112"/>
      <c r="D19" s="112"/>
      <c r="E19" s="112"/>
      <c r="F19" s="112"/>
      <c r="G19" s="112"/>
      <c r="H19" s="112"/>
      <c r="I19" s="112"/>
      <c r="J19" s="229"/>
    </row>
    <row r="20" spans="2:10" x14ac:dyDescent="0.15">
      <c r="B20" s="228"/>
      <c r="C20" s="112"/>
      <c r="D20" s="112"/>
      <c r="E20" s="112"/>
      <c r="F20" s="112"/>
      <c r="G20" s="112"/>
      <c r="H20" s="112"/>
      <c r="I20" s="112"/>
      <c r="J20" s="229"/>
    </row>
    <row r="21" spans="2:10" x14ac:dyDescent="0.15">
      <c r="B21" s="228"/>
      <c r="C21" s="112"/>
      <c r="D21" s="112"/>
      <c r="E21" s="112"/>
      <c r="F21" s="112"/>
      <c r="G21" s="112"/>
      <c r="H21" s="112"/>
      <c r="I21" s="112"/>
      <c r="J21" s="229"/>
    </row>
    <row r="22" spans="2:10" x14ac:dyDescent="0.15">
      <c r="B22" s="228"/>
      <c r="C22" s="112"/>
      <c r="D22" s="112"/>
      <c r="E22" s="112"/>
      <c r="F22" s="112"/>
      <c r="G22" s="112"/>
      <c r="H22" s="112"/>
      <c r="I22" s="112"/>
      <c r="J22" s="229"/>
    </row>
    <row r="23" spans="2:10" x14ac:dyDescent="0.15">
      <c r="B23" s="228"/>
      <c r="C23" s="112"/>
      <c r="D23" s="112"/>
      <c r="E23" s="112"/>
      <c r="F23" s="112"/>
      <c r="G23" s="112"/>
      <c r="H23" s="112"/>
      <c r="I23" s="112"/>
      <c r="J23" s="229"/>
    </row>
    <row r="24" spans="2:10" x14ac:dyDescent="0.15">
      <c r="B24" s="228"/>
      <c r="C24" s="112"/>
      <c r="D24" s="112"/>
      <c r="E24" s="112"/>
      <c r="F24" s="112"/>
      <c r="G24" s="112"/>
      <c r="H24" s="112"/>
      <c r="I24" s="112"/>
      <c r="J24" s="229"/>
    </row>
    <row r="25" spans="2:10" x14ac:dyDescent="0.15">
      <c r="B25" s="228"/>
      <c r="C25" s="112"/>
      <c r="D25" s="112"/>
      <c r="E25" s="112"/>
      <c r="F25" s="112"/>
      <c r="G25" s="112"/>
      <c r="H25" s="112"/>
      <c r="I25" s="112"/>
      <c r="J25" s="229"/>
    </row>
    <row r="26" spans="2:10" x14ac:dyDescent="0.15">
      <c r="B26" s="228"/>
      <c r="C26" s="112"/>
      <c r="D26" s="112"/>
      <c r="E26" s="112"/>
      <c r="F26" s="112"/>
      <c r="G26" s="112"/>
      <c r="H26" s="112"/>
      <c r="I26" s="112"/>
      <c r="J26" s="229"/>
    </row>
    <row r="27" spans="2:10" x14ac:dyDescent="0.15">
      <c r="B27" s="228"/>
      <c r="C27" s="112"/>
      <c r="D27" s="112"/>
      <c r="E27" s="112"/>
      <c r="F27" s="112"/>
      <c r="G27" s="112"/>
      <c r="H27" s="112"/>
      <c r="I27" s="112"/>
      <c r="J27" s="229"/>
    </row>
    <row r="28" spans="2:10" x14ac:dyDescent="0.15">
      <c r="B28" s="228"/>
      <c r="C28" s="112"/>
      <c r="D28" s="112"/>
      <c r="E28" s="112"/>
      <c r="F28" s="112"/>
      <c r="G28" s="112"/>
      <c r="H28" s="112"/>
      <c r="I28" s="112"/>
      <c r="J28" s="229"/>
    </row>
    <row r="29" spans="2:10" x14ac:dyDescent="0.15">
      <c r="B29" s="228"/>
      <c r="C29" s="112"/>
      <c r="D29" s="112"/>
      <c r="E29" s="112"/>
      <c r="F29" s="112"/>
      <c r="G29" s="112"/>
      <c r="H29" s="112"/>
      <c r="I29" s="112"/>
      <c r="J29" s="229"/>
    </row>
    <row r="30" spans="2:10" x14ac:dyDescent="0.15">
      <c r="B30" s="228"/>
      <c r="C30" s="112"/>
      <c r="D30" s="112"/>
      <c r="E30" s="112"/>
      <c r="F30" s="112"/>
      <c r="G30" s="112"/>
      <c r="H30" s="112"/>
      <c r="I30" s="112"/>
      <c r="J30" s="229"/>
    </row>
    <row r="31" spans="2:10" x14ac:dyDescent="0.15">
      <c r="B31" s="228"/>
      <c r="C31" s="112"/>
      <c r="D31" s="112"/>
      <c r="E31" s="112"/>
      <c r="F31" s="112"/>
      <c r="G31" s="112"/>
      <c r="H31" s="112"/>
      <c r="I31" s="112"/>
      <c r="J31" s="229"/>
    </row>
    <row r="32" spans="2:10" x14ac:dyDescent="0.15">
      <c r="B32" s="228"/>
      <c r="C32" s="112"/>
      <c r="D32" s="112"/>
      <c r="E32" s="112"/>
      <c r="F32" s="112"/>
      <c r="G32" s="112"/>
      <c r="H32" s="112"/>
      <c r="I32" s="112"/>
      <c r="J32" s="229"/>
    </row>
    <row r="33" spans="2:10" x14ac:dyDescent="0.15">
      <c r="B33" s="228"/>
      <c r="C33" s="112"/>
      <c r="D33" s="112"/>
      <c r="E33" s="112"/>
      <c r="F33" s="112"/>
      <c r="G33" s="112"/>
      <c r="H33" s="112"/>
      <c r="I33" s="112"/>
      <c r="J33" s="229"/>
    </row>
    <row r="34" spans="2:10" x14ac:dyDescent="0.15">
      <c r="B34" s="228"/>
      <c r="C34" s="112"/>
      <c r="D34" s="112"/>
      <c r="E34" s="112"/>
      <c r="F34" s="112"/>
      <c r="G34" s="112"/>
      <c r="H34" s="112"/>
      <c r="I34" s="112"/>
      <c r="J34" s="229"/>
    </row>
    <row r="35" spans="2:10" x14ac:dyDescent="0.15">
      <c r="B35" s="228"/>
      <c r="C35" s="112"/>
      <c r="D35" s="112"/>
      <c r="E35" s="112"/>
      <c r="F35" s="112"/>
      <c r="G35" s="112"/>
      <c r="H35" s="112"/>
      <c r="I35" s="112"/>
      <c r="J35" s="229"/>
    </row>
    <row r="36" spans="2:10" x14ac:dyDescent="0.15">
      <c r="B36" s="228"/>
      <c r="C36" s="112"/>
      <c r="D36" s="112"/>
      <c r="E36" s="112"/>
      <c r="F36" s="112"/>
      <c r="G36" s="112"/>
      <c r="H36" s="112"/>
      <c r="I36" s="112"/>
      <c r="J36" s="229"/>
    </row>
    <row r="37" spans="2:10" x14ac:dyDescent="0.15">
      <c r="B37" s="228"/>
      <c r="C37" s="112"/>
      <c r="D37" s="112"/>
      <c r="E37" s="112"/>
      <c r="F37" s="112"/>
      <c r="G37" s="112"/>
      <c r="H37" s="112"/>
      <c r="I37" s="112"/>
      <c r="J37" s="229"/>
    </row>
    <row r="38" spans="2:10" x14ac:dyDescent="0.15">
      <c r="B38" s="228"/>
      <c r="C38" s="112"/>
      <c r="D38" s="112"/>
      <c r="E38" s="112"/>
      <c r="F38" s="112"/>
      <c r="G38" s="112"/>
      <c r="H38" s="112"/>
      <c r="I38" s="112"/>
      <c r="J38" s="229"/>
    </row>
    <row r="39" spans="2:10" x14ac:dyDescent="0.15">
      <c r="B39" s="228"/>
      <c r="C39" s="112"/>
      <c r="D39" s="112"/>
      <c r="E39" s="112"/>
      <c r="F39" s="112"/>
      <c r="G39" s="112"/>
      <c r="H39" s="112"/>
      <c r="I39" s="112"/>
      <c r="J39" s="229"/>
    </row>
    <row r="40" spans="2:10" x14ac:dyDescent="0.15">
      <c r="B40" s="228"/>
      <c r="C40" s="112"/>
      <c r="D40" s="112"/>
      <c r="E40" s="112"/>
      <c r="F40" s="112"/>
      <c r="G40" s="112"/>
      <c r="H40" s="112"/>
      <c r="I40" s="112"/>
      <c r="J40" s="229"/>
    </row>
    <row r="41" spans="2:10" x14ac:dyDescent="0.15">
      <c r="B41" s="228"/>
      <c r="C41" s="112"/>
      <c r="D41" s="112"/>
      <c r="E41" s="112"/>
      <c r="F41" s="112"/>
      <c r="G41" s="112"/>
      <c r="H41" s="112"/>
      <c r="I41" s="112"/>
      <c r="J41" s="229"/>
    </row>
    <row r="42" spans="2:10" x14ac:dyDescent="0.15">
      <c r="B42" s="228"/>
      <c r="C42" s="112"/>
      <c r="D42" s="112"/>
      <c r="E42" s="112"/>
      <c r="F42" s="112"/>
      <c r="G42" s="112"/>
      <c r="H42" s="112"/>
      <c r="I42" s="112"/>
      <c r="J42" s="229"/>
    </row>
    <row r="43" spans="2:10" x14ac:dyDescent="0.15">
      <c r="B43" s="228"/>
      <c r="C43" s="112"/>
      <c r="D43" s="112"/>
      <c r="E43" s="112"/>
      <c r="F43" s="112"/>
      <c r="G43" s="112"/>
      <c r="H43" s="112"/>
      <c r="I43" s="112"/>
      <c r="J43" s="229"/>
    </row>
    <row r="44" spans="2:10" x14ac:dyDescent="0.15">
      <c r="B44" s="228"/>
      <c r="C44" s="112"/>
      <c r="D44" s="112"/>
      <c r="E44" s="112"/>
      <c r="F44" s="112"/>
      <c r="G44" s="112"/>
      <c r="H44" s="112"/>
      <c r="I44" s="112"/>
      <c r="J44" s="229"/>
    </row>
    <row r="45" spans="2:10" x14ac:dyDescent="0.15">
      <c r="B45" s="228"/>
      <c r="C45" s="112"/>
      <c r="D45" s="112"/>
      <c r="E45" s="112"/>
      <c r="F45" s="112"/>
      <c r="G45" s="112"/>
      <c r="H45" s="112"/>
      <c r="I45" s="112"/>
      <c r="J45" s="229"/>
    </row>
    <row r="46" spans="2:10" x14ac:dyDescent="0.15">
      <c r="B46" s="228"/>
      <c r="C46" s="112"/>
      <c r="D46" s="112"/>
      <c r="E46" s="112"/>
      <c r="F46" s="112"/>
      <c r="G46" s="112"/>
      <c r="H46" s="112"/>
      <c r="I46" s="112"/>
      <c r="J46" s="229"/>
    </row>
    <row r="47" spans="2:10" x14ac:dyDescent="0.15">
      <c r="B47" s="228"/>
      <c r="C47" s="112"/>
      <c r="D47" s="112"/>
      <c r="E47" s="112"/>
      <c r="F47" s="112"/>
      <c r="G47" s="112"/>
      <c r="H47" s="112"/>
      <c r="I47" s="112"/>
      <c r="J47" s="229"/>
    </row>
    <row r="48" spans="2:10" x14ac:dyDescent="0.15">
      <c r="B48" s="228"/>
      <c r="C48" s="112"/>
      <c r="D48" s="112"/>
      <c r="E48" s="112"/>
      <c r="F48" s="112"/>
      <c r="G48" s="112"/>
      <c r="H48" s="112"/>
      <c r="I48" s="112"/>
      <c r="J48" s="229"/>
    </row>
    <row r="49" spans="2:10" x14ac:dyDescent="0.15">
      <c r="B49" s="228"/>
      <c r="C49" s="112"/>
      <c r="D49" s="112"/>
      <c r="E49" s="112"/>
      <c r="F49" s="112"/>
      <c r="G49" s="112"/>
      <c r="H49" s="112"/>
      <c r="I49" s="112"/>
      <c r="J49" s="229"/>
    </row>
    <row r="50" spans="2:10" x14ac:dyDescent="0.15">
      <c r="B50" s="228"/>
      <c r="C50" s="112"/>
      <c r="D50" s="112"/>
      <c r="E50" s="112"/>
      <c r="F50" s="112"/>
      <c r="G50" s="112"/>
      <c r="H50" s="112"/>
      <c r="I50" s="112"/>
      <c r="J50" s="229"/>
    </row>
    <row r="51" spans="2:10" x14ac:dyDescent="0.15">
      <c r="B51" s="228"/>
      <c r="C51" s="112"/>
      <c r="D51" s="112"/>
      <c r="E51" s="112"/>
      <c r="F51" s="112"/>
      <c r="G51" s="112"/>
      <c r="H51" s="112"/>
      <c r="I51" s="112"/>
      <c r="J51" s="229"/>
    </row>
    <row r="52" spans="2:10" x14ac:dyDescent="0.15">
      <c r="B52" s="228"/>
      <c r="C52" s="112"/>
      <c r="D52" s="112"/>
      <c r="E52" s="112"/>
      <c r="F52" s="112"/>
      <c r="G52" s="112"/>
      <c r="H52" s="112"/>
      <c r="I52" s="112"/>
      <c r="J52" s="229"/>
    </row>
    <row r="53" spans="2:10" x14ac:dyDescent="0.15">
      <c r="B53" s="228"/>
      <c r="C53" s="112"/>
      <c r="D53" s="112"/>
      <c r="E53" s="112"/>
      <c r="F53" s="112"/>
      <c r="G53" s="112"/>
      <c r="H53" s="112"/>
      <c r="I53" s="112"/>
      <c r="J53" s="229"/>
    </row>
    <row r="54" spans="2:10" x14ac:dyDescent="0.15">
      <c r="B54" s="228"/>
      <c r="C54" s="112"/>
      <c r="D54" s="112"/>
      <c r="E54" s="112"/>
      <c r="F54" s="112"/>
      <c r="G54" s="112"/>
      <c r="H54" s="112"/>
      <c r="I54" s="112"/>
      <c r="J54" s="229"/>
    </row>
    <row r="55" spans="2:10" x14ac:dyDescent="0.15">
      <c r="B55" s="228"/>
      <c r="C55" s="112"/>
      <c r="D55" s="112"/>
      <c r="E55" s="112"/>
      <c r="F55" s="112"/>
      <c r="G55" s="112"/>
      <c r="H55" s="112"/>
      <c r="I55" s="112"/>
      <c r="J55" s="229"/>
    </row>
    <row r="56" spans="2:10" x14ac:dyDescent="0.15">
      <c r="B56" s="228"/>
      <c r="C56" s="112"/>
      <c r="D56" s="112"/>
      <c r="E56" s="112"/>
      <c r="F56" s="112"/>
      <c r="G56" s="112"/>
      <c r="H56" s="112"/>
      <c r="I56" s="112"/>
      <c r="J56" s="229"/>
    </row>
    <row r="57" spans="2:10" x14ac:dyDescent="0.15">
      <c r="B57" s="228"/>
      <c r="C57" s="112"/>
      <c r="D57" s="112"/>
      <c r="E57" s="112"/>
      <c r="F57" s="112"/>
      <c r="G57" s="112"/>
      <c r="H57" s="112"/>
      <c r="I57" s="112"/>
      <c r="J57" s="229"/>
    </row>
    <row r="58" spans="2:10" x14ac:dyDescent="0.15">
      <c r="B58" s="230"/>
      <c r="C58" s="231"/>
      <c r="D58" s="231"/>
      <c r="E58" s="231"/>
      <c r="F58" s="231"/>
      <c r="G58" s="231"/>
      <c r="H58" s="231"/>
      <c r="I58" s="231"/>
      <c r="J58" s="232"/>
    </row>
  </sheetData>
  <mergeCells count="1">
    <mergeCell ref="B3:J58"/>
  </mergeCells>
  <phoneticPr fontId="2"/>
  <pageMargins left="0.78740157480314965" right="0.78740157480314965" top="0.39370078740157483" bottom="0.78740157480314965" header="0.51181102362204722" footer="0.51181102362204722"/>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AF277-E1F2-4BBB-A9F1-393C6455C204}">
  <dimension ref="A1:I33"/>
  <sheetViews>
    <sheetView workbookViewId="0">
      <selection activeCell="G26" sqref="G26"/>
    </sheetView>
  </sheetViews>
  <sheetFormatPr defaultRowHeight="13.5" x14ac:dyDescent="0.15"/>
  <cols>
    <col min="2" max="2" width="12" customWidth="1"/>
    <col min="3" max="3" width="9.125" customWidth="1"/>
    <col min="4" max="4" width="10" customWidth="1"/>
  </cols>
  <sheetData>
    <row r="1" spans="1:9" x14ac:dyDescent="0.15">
      <c r="A1" t="str">
        <f>'1.申請書'!B4</f>
        <v>研究支援員利用申請書</v>
      </c>
    </row>
    <row r="2" spans="1:9" ht="26.25" customHeight="1" x14ac:dyDescent="0.15">
      <c r="A2" s="96" t="s">
        <v>2</v>
      </c>
      <c r="B2" s="264"/>
      <c r="C2" s="70" t="s">
        <v>3</v>
      </c>
      <c r="D2" s="71"/>
      <c r="E2" s="63" t="s">
        <v>4</v>
      </c>
      <c r="F2" s="100" t="s">
        <v>5</v>
      </c>
      <c r="G2" s="100"/>
      <c r="H2" s="266"/>
    </row>
    <row r="3" spans="1:9" ht="34.5" customHeight="1" x14ac:dyDescent="0.15">
      <c r="A3" s="98"/>
      <c r="B3" s="265"/>
      <c r="C3" s="260">
        <f>'1.申請書'!F7</f>
        <v>0</v>
      </c>
      <c r="D3" s="267"/>
      <c r="E3" s="72">
        <f>'1.申請書'!K7</f>
        <v>0</v>
      </c>
      <c r="F3" s="268" t="str">
        <f>'1.申請書'!O7</f>
        <v xml:space="preserve">(　           　　）
</v>
      </c>
      <c r="G3" s="268"/>
      <c r="H3" s="79" t="s">
        <v>7</v>
      </c>
    </row>
    <row r="4" spans="1:9" x14ac:dyDescent="0.15">
      <c r="A4" s="238" t="s">
        <v>10</v>
      </c>
      <c r="B4" s="240"/>
      <c r="C4" s="269">
        <f>'1.申請書'!F8</f>
        <v>0</v>
      </c>
      <c r="D4" s="270"/>
      <c r="E4" s="270"/>
      <c r="F4" s="270"/>
      <c r="G4" s="270"/>
      <c r="H4" s="271"/>
    </row>
    <row r="5" spans="1:9" ht="13.5" customHeight="1" x14ac:dyDescent="0.15">
      <c r="A5" s="159" t="s">
        <v>13</v>
      </c>
      <c r="B5" s="161"/>
      <c r="C5" s="257" t="s">
        <v>14</v>
      </c>
      <c r="D5" s="258"/>
      <c r="E5" s="257" t="s">
        <v>15</v>
      </c>
      <c r="F5" s="259"/>
      <c r="G5" s="259"/>
      <c r="H5" s="78" t="s">
        <v>16</v>
      </c>
    </row>
    <row r="6" spans="1:9" x14ac:dyDescent="0.15">
      <c r="A6" s="255"/>
      <c r="B6" s="256"/>
      <c r="C6" s="260">
        <f>'1.申請書'!F10</f>
        <v>0</v>
      </c>
      <c r="D6" s="261"/>
      <c r="E6" s="262">
        <f>'1.申請書'!K10</f>
        <v>0</v>
      </c>
      <c r="F6" s="263"/>
      <c r="G6" s="263"/>
      <c r="H6" s="80">
        <f>'1.申請書'!R10</f>
        <v>0</v>
      </c>
    </row>
    <row r="7" spans="1:9" x14ac:dyDescent="0.15">
      <c r="A7" s="90" t="s">
        <v>20</v>
      </c>
      <c r="B7" s="91"/>
      <c r="C7" s="91"/>
      <c r="D7" s="91"/>
      <c r="E7" s="91"/>
      <c r="F7" s="91"/>
      <c r="G7" s="91"/>
      <c r="H7" s="92"/>
    </row>
    <row r="8" spans="1:9" ht="45" customHeight="1" x14ac:dyDescent="0.15">
      <c r="A8" s="251"/>
      <c r="B8" s="252"/>
      <c r="C8" s="252"/>
      <c r="D8" s="252"/>
      <c r="E8" s="252"/>
      <c r="F8" s="252"/>
      <c r="G8" s="252"/>
      <c r="H8" s="253"/>
      <c r="I8" t="s">
        <v>102</v>
      </c>
    </row>
    <row r="9" spans="1:9" x14ac:dyDescent="0.15">
      <c r="A9" s="90" t="s">
        <v>23</v>
      </c>
      <c r="B9" s="91"/>
      <c r="C9" s="91"/>
      <c r="D9" s="91"/>
      <c r="E9" s="91"/>
      <c r="F9" s="91" t="s">
        <v>103</v>
      </c>
      <c r="G9" s="91"/>
      <c r="H9" s="92"/>
    </row>
    <row r="10" spans="1:9" x14ac:dyDescent="0.15">
      <c r="A10" s="22" t="s">
        <v>25</v>
      </c>
      <c r="B10" s="73">
        <f>'1.申請書'!C14</f>
        <v>0</v>
      </c>
      <c r="C10" s="7" t="s">
        <v>26</v>
      </c>
      <c r="D10" s="74">
        <f>'1.申請書'!G14</f>
        <v>0</v>
      </c>
      <c r="E10" s="74"/>
      <c r="F10" s="254">
        <f>'1.申請書'!L14</f>
        <v>0</v>
      </c>
      <c r="G10" s="249"/>
      <c r="H10" s="250"/>
    </row>
    <row r="11" spans="1:9" x14ac:dyDescent="0.15">
      <c r="A11" s="165" t="s">
        <v>27</v>
      </c>
      <c r="B11" s="165"/>
      <c r="C11" s="245" t="s">
        <v>28</v>
      </c>
      <c r="D11" s="246"/>
      <c r="E11" s="246"/>
      <c r="F11" s="246"/>
      <c r="G11" s="246"/>
      <c r="H11" s="247"/>
    </row>
    <row r="12" spans="1:9" ht="22.5" customHeight="1" x14ac:dyDescent="0.15">
      <c r="A12" s="170" t="s">
        <v>29</v>
      </c>
      <c r="B12" s="171"/>
      <c r="C12" s="75" t="s">
        <v>30</v>
      </c>
      <c r="D12" s="24"/>
      <c r="E12" s="24"/>
      <c r="F12" s="25"/>
      <c r="G12" s="24" t="s">
        <v>31</v>
      </c>
      <c r="H12" s="26"/>
    </row>
    <row r="13" spans="1:9" ht="29.25" customHeight="1" x14ac:dyDescent="0.15">
      <c r="A13" s="173"/>
      <c r="B13" s="174"/>
      <c r="C13" s="248" t="str">
        <f>IF('1.申請書'!F17="","",'1.申請書'!F17)</f>
        <v/>
      </c>
      <c r="D13" s="249"/>
      <c r="E13" s="249"/>
      <c r="F13" s="250"/>
      <c r="G13" s="248" t="str">
        <f>IF('1.申請書'!P17="","",'1.申請書'!P17)</f>
        <v/>
      </c>
      <c r="H13" s="250"/>
    </row>
    <row r="14" spans="1:9" x14ac:dyDescent="0.15">
      <c r="A14" s="90" t="s">
        <v>33</v>
      </c>
      <c r="B14" s="91"/>
      <c r="C14" s="91"/>
      <c r="D14" s="91"/>
      <c r="E14" s="91"/>
      <c r="F14" s="91"/>
      <c r="G14" s="91"/>
      <c r="H14" s="91"/>
    </row>
    <row r="15" spans="1:9" x14ac:dyDescent="0.15">
      <c r="A15" s="241" t="s">
        <v>104</v>
      </c>
      <c r="B15" s="242"/>
      <c r="C15" s="242"/>
      <c r="D15" s="242"/>
      <c r="E15" s="242"/>
      <c r="F15" s="242"/>
      <c r="G15" s="242"/>
      <c r="H15" s="242"/>
    </row>
    <row r="16" spans="1:9" x14ac:dyDescent="0.15">
      <c r="A16" s="122" t="s">
        <v>34</v>
      </c>
      <c r="B16" s="123"/>
      <c r="C16" s="123"/>
      <c r="D16" s="123"/>
      <c r="E16" s="123"/>
      <c r="F16" s="123"/>
      <c r="G16" s="123"/>
      <c r="H16" s="124"/>
    </row>
    <row r="17" spans="1:8" x14ac:dyDescent="0.15">
      <c r="A17" s="141" t="s">
        <v>35</v>
      </c>
      <c r="B17" s="122" t="s">
        <v>36</v>
      </c>
      <c r="C17" s="123"/>
      <c r="D17" s="123"/>
      <c r="E17" s="150" t="s">
        <v>37</v>
      </c>
      <c r="F17" s="150"/>
      <c r="G17" s="150"/>
      <c r="H17" s="243" t="s">
        <v>38</v>
      </c>
    </row>
    <row r="18" spans="1:8" ht="14.25" x14ac:dyDescent="0.15">
      <c r="A18" s="142"/>
      <c r="B18" s="66" t="s">
        <v>40</v>
      </c>
      <c r="C18" s="5"/>
      <c r="D18" s="65" t="s">
        <v>41</v>
      </c>
      <c r="E18" s="64" t="s">
        <v>40</v>
      </c>
      <c r="F18" s="6"/>
      <c r="G18" s="57" t="s">
        <v>41</v>
      </c>
      <c r="H18" s="244"/>
    </row>
    <row r="19" spans="1:8" x14ac:dyDescent="0.15">
      <c r="A19" s="58" t="s">
        <v>42</v>
      </c>
      <c r="B19" s="76">
        <f>'1.申請書'!C23</f>
        <v>0</v>
      </c>
      <c r="C19" s="57" t="s">
        <v>43</v>
      </c>
      <c r="D19" s="77">
        <f>'1.申請書'!G23</f>
        <v>0</v>
      </c>
      <c r="E19" s="76">
        <f>'1.申請書'!K23</f>
        <v>0</v>
      </c>
      <c r="F19" s="57" t="s">
        <v>43</v>
      </c>
      <c r="G19" s="77">
        <f>'1.申請書'!P23</f>
        <v>0</v>
      </c>
      <c r="H19" s="58">
        <f>'1.申請書'!T23</f>
        <v>0</v>
      </c>
    </row>
    <row r="20" spans="1:8" x14ac:dyDescent="0.15">
      <c r="A20" s="58" t="s">
        <v>45</v>
      </c>
      <c r="B20" s="76">
        <f>'1.申請書'!C24</f>
        <v>0</v>
      </c>
      <c r="C20" s="56" t="s">
        <v>43</v>
      </c>
      <c r="D20" s="77">
        <f>'1.申請書'!G24</f>
        <v>0</v>
      </c>
      <c r="E20" s="76">
        <f>'1.申請書'!K24</f>
        <v>0</v>
      </c>
      <c r="F20" s="56" t="s">
        <v>43</v>
      </c>
      <c r="G20" s="77">
        <f>'1.申請書'!P24</f>
        <v>0</v>
      </c>
      <c r="H20" s="58">
        <f>'1.申請書'!T24</f>
        <v>0</v>
      </c>
    </row>
    <row r="21" spans="1:8" x14ac:dyDescent="0.15">
      <c r="A21" s="58" t="s">
        <v>46</v>
      </c>
      <c r="B21" s="76">
        <f>'1.申請書'!C25</f>
        <v>0</v>
      </c>
      <c r="C21" s="7" t="s">
        <v>43</v>
      </c>
      <c r="D21" s="77">
        <f>'1.申請書'!G25</f>
        <v>0</v>
      </c>
      <c r="E21" s="76">
        <f>'1.申請書'!K25</f>
        <v>0</v>
      </c>
      <c r="F21" s="56" t="s">
        <v>43</v>
      </c>
      <c r="G21" s="77">
        <f>'1.申請書'!P25</f>
        <v>0</v>
      </c>
      <c r="H21" s="58">
        <f>'1.申請書'!T25</f>
        <v>0</v>
      </c>
    </row>
    <row r="22" spans="1:8" x14ac:dyDescent="0.15">
      <c r="A22" s="58" t="s">
        <v>48</v>
      </c>
      <c r="B22" s="76">
        <f>'1.申請書'!C26</f>
        <v>0</v>
      </c>
      <c r="C22" s="57" t="s">
        <v>43</v>
      </c>
      <c r="D22" s="77">
        <f>'1.申請書'!G26</f>
        <v>0</v>
      </c>
      <c r="E22" s="76">
        <f>'1.申請書'!K26</f>
        <v>0</v>
      </c>
      <c r="F22" s="57" t="s">
        <v>43</v>
      </c>
      <c r="G22" s="77">
        <f>'1.申請書'!P26</f>
        <v>0</v>
      </c>
      <c r="H22" s="58">
        <f>'1.申請書'!T26</f>
        <v>0</v>
      </c>
    </row>
    <row r="23" spans="1:8" x14ac:dyDescent="0.15">
      <c r="A23" s="58" t="s">
        <v>49</v>
      </c>
      <c r="B23" s="76">
        <f>'1.申請書'!C27</f>
        <v>0</v>
      </c>
      <c r="C23" s="57" t="s">
        <v>43</v>
      </c>
      <c r="D23" s="77">
        <f>'1.申請書'!G27</f>
        <v>0</v>
      </c>
      <c r="E23" s="76">
        <f>'1.申請書'!K27</f>
        <v>0</v>
      </c>
      <c r="F23" s="57" t="s">
        <v>43</v>
      </c>
      <c r="G23" s="77">
        <f>'1.申請書'!P27</f>
        <v>0</v>
      </c>
      <c r="H23" s="58">
        <f>'1.申請書'!T27</f>
        <v>0</v>
      </c>
    </row>
    <row r="24" spans="1:8" x14ac:dyDescent="0.15">
      <c r="A24" s="122" t="s">
        <v>51</v>
      </c>
      <c r="B24" s="123"/>
      <c r="C24" s="123"/>
      <c r="D24" s="123"/>
      <c r="E24" s="123"/>
      <c r="F24" s="123"/>
      <c r="G24" s="123"/>
      <c r="H24" s="58">
        <f>SUM(H19:H23)</f>
        <v>0</v>
      </c>
    </row>
    <row r="25" spans="1:8" x14ac:dyDescent="0.15">
      <c r="A25" s="238" t="s">
        <v>105</v>
      </c>
      <c r="B25" s="239"/>
      <c r="C25" s="240"/>
      <c r="D25" s="69" t="s">
        <v>106</v>
      </c>
      <c r="E25" s="69" t="s">
        <v>107</v>
      </c>
      <c r="F25" s="69" t="s">
        <v>108</v>
      </c>
      <c r="G25" s="69" t="s">
        <v>109</v>
      </c>
      <c r="H25" s="69" t="s">
        <v>110</v>
      </c>
    </row>
    <row r="26" spans="1:8" x14ac:dyDescent="0.15">
      <c r="A26" s="69" t="s">
        <v>111</v>
      </c>
      <c r="B26" s="10">
        <f ca="1">'2.申請理由'!I8</f>
        <v>5</v>
      </c>
      <c r="C26" s="11" t="str">
        <f ca="1">IF(B26="","","歳")</f>
        <v>歳</v>
      </c>
      <c r="D26" s="69">
        <v>1300</v>
      </c>
      <c r="E26" s="85">
        <v>1600</v>
      </c>
      <c r="F26" s="69">
        <v>1700</v>
      </c>
      <c r="G26" s="69"/>
      <c r="H26" s="84">
        <f>H24*G26*E26</f>
        <v>0</v>
      </c>
    </row>
    <row r="27" spans="1:8" x14ac:dyDescent="0.15">
      <c r="A27" s="69" t="s">
        <v>112</v>
      </c>
      <c r="B27" s="10" t="str">
        <f>'2.申請理由'!I9</f>
        <v/>
      </c>
      <c r="C27" s="11" t="str">
        <f>IF(B27="","","歳")</f>
        <v/>
      </c>
      <c r="D27" s="69"/>
      <c r="E27" s="69"/>
      <c r="G27" s="69"/>
      <c r="H27" s="84"/>
    </row>
    <row r="28" spans="1:8" x14ac:dyDescent="0.15">
      <c r="A28" s="234" t="s">
        <v>113</v>
      </c>
      <c r="B28" s="233" t="str">
        <f>'2.申請理由'!B11</f>
        <v>(例）共働きであることに加え、双方の両親が遠方に住んでいるため支援が望めず、子育てをしながら十分に研究時間を確保することが難しい状況にある。</v>
      </c>
      <c r="C28" s="233"/>
      <c r="D28" s="233"/>
      <c r="E28" s="233"/>
      <c r="F28" s="233"/>
      <c r="G28" s="233"/>
      <c r="H28" s="233"/>
    </row>
    <row r="29" spans="1:8" x14ac:dyDescent="0.15">
      <c r="A29" s="234"/>
      <c r="B29" s="233"/>
      <c r="C29" s="233"/>
      <c r="D29" s="233"/>
      <c r="E29" s="233"/>
      <c r="F29" s="233"/>
      <c r="G29" s="233"/>
      <c r="H29" s="233"/>
    </row>
    <row r="30" spans="1:8" x14ac:dyDescent="0.15">
      <c r="A30" s="234"/>
      <c r="B30" s="233"/>
      <c r="C30" s="233"/>
      <c r="D30" s="233"/>
      <c r="E30" s="233"/>
      <c r="F30" s="233"/>
      <c r="G30" s="233"/>
      <c r="H30" s="233"/>
    </row>
    <row r="31" spans="1:8" x14ac:dyDescent="0.15">
      <c r="A31" t="s">
        <v>114</v>
      </c>
    </row>
    <row r="32" spans="1:8" ht="13.5" customHeight="1" x14ac:dyDescent="0.15">
      <c r="A32" s="235" t="s">
        <v>115</v>
      </c>
      <c r="B32" s="235"/>
      <c r="C32" s="236">
        <f>'3.推薦書'!C3</f>
        <v>0</v>
      </c>
      <c r="D32" s="237"/>
      <c r="E32" s="214" t="s">
        <v>79</v>
      </c>
      <c r="F32" s="214"/>
      <c r="G32" s="214">
        <f>'3.推薦書'!H3</f>
        <v>0</v>
      </c>
      <c r="H32" s="214"/>
    </row>
    <row r="33" spans="1:9" x14ac:dyDescent="0.15">
      <c r="A33" s="82" t="s">
        <v>80</v>
      </c>
      <c r="B33" s="83"/>
      <c r="C33" s="83"/>
      <c r="D33" s="83"/>
      <c r="E33" s="83"/>
      <c r="F33" s="83"/>
      <c r="G33" s="83"/>
      <c r="H33" s="11"/>
      <c r="I33" t="s">
        <v>102</v>
      </c>
    </row>
  </sheetData>
  <mergeCells count="36">
    <mergeCell ref="A2:B3"/>
    <mergeCell ref="F2:H2"/>
    <mergeCell ref="C3:D3"/>
    <mergeCell ref="F3:G3"/>
    <mergeCell ref="A4:B4"/>
    <mergeCell ref="C4:H4"/>
    <mergeCell ref="A5:B6"/>
    <mergeCell ref="C5:D5"/>
    <mergeCell ref="E5:G5"/>
    <mergeCell ref="C6:D6"/>
    <mergeCell ref="E6:G6"/>
    <mergeCell ref="A7:H7"/>
    <mergeCell ref="A8:H8"/>
    <mergeCell ref="A9:E9"/>
    <mergeCell ref="F9:H9"/>
    <mergeCell ref="F10:H10"/>
    <mergeCell ref="A11:B11"/>
    <mergeCell ref="C11:H11"/>
    <mergeCell ref="A12:B13"/>
    <mergeCell ref="C13:F13"/>
    <mergeCell ref="G13:H13"/>
    <mergeCell ref="A14:H14"/>
    <mergeCell ref="A15:H15"/>
    <mergeCell ref="A16:H16"/>
    <mergeCell ref="A17:A18"/>
    <mergeCell ref="B17:D17"/>
    <mergeCell ref="E17:G17"/>
    <mergeCell ref="H17:H18"/>
    <mergeCell ref="A24:G24"/>
    <mergeCell ref="B28:H30"/>
    <mergeCell ref="A28:A30"/>
    <mergeCell ref="E32:F32"/>
    <mergeCell ref="G32:H32"/>
    <mergeCell ref="A32:B32"/>
    <mergeCell ref="C32:D32"/>
    <mergeCell ref="A25:C25"/>
  </mergeCells>
  <phoneticPr fontId="2"/>
  <dataValidations count="1">
    <dataValidation type="list" allowBlank="1" showInputMessage="1" sqref="C11:H11" xr:uid="{DEC745E5-1370-4108-8006-AFC8FDD75432}">
      <formula1>$T$15:$T$16</formula1>
    </dataValidation>
  </dataValidations>
  <hyperlinks>
    <hyperlink ref="E6" r:id="rId1" display="narita.mami@nitech.ac.jp" xr:uid="{CAE43F06-33E0-429B-B439-D3100A380615}"/>
  </hyperlinks>
  <pageMargins left="0.7" right="0.7" top="0.75" bottom="0.75" header="0.3" footer="0.3"/>
  <ignoredErrors>
    <ignoredError sqref="B19:B23 D19:D23 E19:E23 G19:G23 F10 D10 B10 E6 H6 C6 C3:C4 E3:F3 C13 G1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104775</xdr:colOff>
                    <xdr:row>7</xdr:row>
                    <xdr:rowOff>133350</xdr:rowOff>
                  </from>
                  <to>
                    <xdr:col>2</xdr:col>
                    <xdr:colOff>152400</xdr:colOff>
                    <xdr:row>7</xdr:row>
                    <xdr:rowOff>485775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161925</xdr:colOff>
                    <xdr:row>7</xdr:row>
                    <xdr:rowOff>133350</xdr:rowOff>
                  </from>
                  <to>
                    <xdr:col>3</xdr:col>
                    <xdr:colOff>428625</xdr:colOff>
                    <xdr:row>7</xdr:row>
                    <xdr:rowOff>485775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0</xdr:colOff>
                    <xdr:row>7</xdr:row>
                    <xdr:rowOff>133350</xdr:rowOff>
                  </from>
                  <to>
                    <xdr:col>5</xdr:col>
                    <xdr:colOff>285750</xdr:colOff>
                    <xdr:row>7</xdr:row>
                    <xdr:rowOff>485775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0</xdr:colOff>
                    <xdr:row>7</xdr:row>
                    <xdr:rowOff>133350</xdr:rowOff>
                  </from>
                  <to>
                    <xdr:col>6</xdr:col>
                    <xdr:colOff>285750</xdr:colOff>
                    <xdr:row>7</xdr:row>
                    <xdr:rowOff>485775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7</xdr:col>
                    <xdr:colOff>0</xdr:colOff>
                    <xdr:row>7</xdr:row>
                    <xdr:rowOff>133350</xdr:rowOff>
                  </from>
                  <to>
                    <xdr:col>8</xdr:col>
                    <xdr:colOff>266700</xdr:colOff>
                    <xdr:row>7</xdr:row>
                    <xdr:rowOff>485775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104775</xdr:colOff>
                    <xdr:row>7</xdr:row>
                    <xdr:rowOff>133350</xdr:rowOff>
                  </from>
                  <to>
                    <xdr:col>2</xdr:col>
                    <xdr:colOff>152400</xdr:colOff>
                    <xdr:row>7</xdr:row>
                    <xdr:rowOff>485775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161925</xdr:colOff>
                    <xdr:row>7</xdr:row>
                    <xdr:rowOff>133350</xdr:rowOff>
                  </from>
                  <to>
                    <xdr:col>3</xdr:col>
                    <xdr:colOff>428625</xdr:colOff>
                    <xdr:row>7</xdr:row>
                    <xdr:rowOff>485775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0</xdr:colOff>
                    <xdr:row>7</xdr:row>
                    <xdr:rowOff>133350</xdr:rowOff>
                  </from>
                  <to>
                    <xdr:col>5</xdr:col>
                    <xdr:colOff>285750</xdr:colOff>
                    <xdr:row>7</xdr:row>
                    <xdr:rowOff>485775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0</xdr:colOff>
                    <xdr:row>7</xdr:row>
                    <xdr:rowOff>133350</xdr:rowOff>
                  </from>
                  <to>
                    <xdr:col>6</xdr:col>
                    <xdr:colOff>285750</xdr:colOff>
                    <xdr:row>7</xdr:row>
                    <xdr:rowOff>485775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0</xdr:colOff>
                    <xdr:row>7</xdr:row>
                    <xdr:rowOff>133350</xdr:rowOff>
                  </from>
                  <to>
                    <xdr:col>8</xdr:col>
                    <xdr:colOff>266700</xdr:colOff>
                    <xdr:row>7</xdr:row>
                    <xdr:rowOff>485775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514350</xdr:colOff>
                    <xdr:row>32</xdr:row>
                    <xdr:rowOff>0</xdr:rowOff>
                  </from>
                  <to>
                    <xdr:col>5</xdr:col>
                    <xdr:colOff>19050</xdr:colOff>
                    <xdr:row>33</xdr:row>
                    <xdr:rowOff>28575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571500</xdr:colOff>
                    <xdr:row>32</xdr:row>
                    <xdr:rowOff>0</xdr:rowOff>
                  </from>
                  <to>
                    <xdr:col>7</xdr:col>
                    <xdr:colOff>142875</xdr:colOff>
                    <xdr:row>33</xdr:row>
                    <xdr:rowOff>28575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438150</xdr:colOff>
                    <xdr:row>32</xdr:row>
                    <xdr:rowOff>0</xdr:rowOff>
                  </from>
                  <to>
                    <xdr:col>2</xdr:col>
                    <xdr:colOff>476250</xdr:colOff>
                    <xdr:row>33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E25"/>
  <sheetViews>
    <sheetView zoomScaleNormal="100" workbookViewId="0">
      <selection activeCell="E30" sqref="E30"/>
    </sheetView>
  </sheetViews>
  <sheetFormatPr defaultRowHeight="13.5" x14ac:dyDescent="0.15"/>
  <cols>
    <col min="1" max="1" width="32.375" bestFit="1" customWidth="1"/>
    <col min="2" max="2" width="1.625" customWidth="1"/>
    <col min="3" max="3" width="41.375" bestFit="1" customWidth="1"/>
    <col min="4" max="4" width="1.625" customWidth="1"/>
    <col min="5" max="5" width="55.375" customWidth="1"/>
    <col min="6" max="6" width="15.875" bestFit="1" customWidth="1"/>
    <col min="7" max="7" width="1.625" customWidth="1"/>
    <col min="8" max="8" width="38" customWidth="1"/>
    <col min="9" max="9" width="1.625" customWidth="1"/>
    <col min="10" max="10" width="18.25" bestFit="1" customWidth="1"/>
  </cols>
  <sheetData>
    <row r="1" spans="1:5" x14ac:dyDescent="0.15">
      <c r="A1" s="16" t="s">
        <v>116</v>
      </c>
      <c r="B1" s="15"/>
      <c r="C1" s="17" t="s">
        <v>117</v>
      </c>
      <c r="D1" s="15"/>
      <c r="E1" s="18" t="s">
        <v>118</v>
      </c>
    </row>
    <row r="2" spans="1:5" x14ac:dyDescent="0.15">
      <c r="A2" s="10"/>
      <c r="B2" s="15"/>
      <c r="C2" s="1"/>
      <c r="D2" s="15"/>
      <c r="E2" s="11"/>
    </row>
    <row r="3" spans="1:5" x14ac:dyDescent="0.15">
      <c r="A3" s="10" t="s">
        <v>119</v>
      </c>
      <c r="B3" s="15"/>
      <c r="C3" s="1" t="s">
        <v>120</v>
      </c>
      <c r="D3" s="15"/>
      <c r="E3" s="11" t="s">
        <v>121</v>
      </c>
    </row>
    <row r="4" spans="1:5" x14ac:dyDescent="0.15">
      <c r="A4" s="10" t="s">
        <v>122</v>
      </c>
      <c r="B4" s="15"/>
      <c r="C4" s="1" t="s">
        <v>123</v>
      </c>
      <c r="D4" s="15"/>
      <c r="E4" s="11" t="s">
        <v>124</v>
      </c>
    </row>
    <row r="5" spans="1:5" x14ac:dyDescent="0.15">
      <c r="A5" s="1" t="s">
        <v>125</v>
      </c>
      <c r="C5" s="1" t="s">
        <v>126</v>
      </c>
      <c r="D5" s="15"/>
      <c r="E5" s="11" t="s">
        <v>127</v>
      </c>
    </row>
    <row r="6" spans="1:5" x14ac:dyDescent="0.15">
      <c r="A6" s="1" t="s">
        <v>128</v>
      </c>
      <c r="C6" s="1" t="s">
        <v>129</v>
      </c>
      <c r="D6" s="2"/>
    </row>
    <row r="7" spans="1:5" x14ac:dyDescent="0.15">
      <c r="A7" s="1" t="s">
        <v>130</v>
      </c>
      <c r="C7" s="1" t="s">
        <v>131</v>
      </c>
    </row>
    <row r="8" spans="1:5" x14ac:dyDescent="0.15">
      <c r="A8" s="1" t="s">
        <v>132</v>
      </c>
      <c r="C8" s="1" t="s">
        <v>133</v>
      </c>
    </row>
    <row r="9" spans="1:5" x14ac:dyDescent="0.15">
      <c r="A9" s="1" t="s">
        <v>134</v>
      </c>
      <c r="C9" s="1" t="s">
        <v>135</v>
      </c>
    </row>
    <row r="10" spans="1:5" x14ac:dyDescent="0.15">
      <c r="A10" s="1" t="s">
        <v>136</v>
      </c>
      <c r="C10" s="1" t="s">
        <v>136</v>
      </c>
      <c r="E10" s="23"/>
    </row>
    <row r="17" spans="1:5" x14ac:dyDescent="0.15">
      <c r="A17" s="17" t="s">
        <v>137</v>
      </c>
      <c r="B17" s="15"/>
      <c r="D17" s="15"/>
    </row>
    <row r="18" spans="1:5" x14ac:dyDescent="0.15">
      <c r="A18" s="1"/>
      <c r="B18" s="15"/>
      <c r="C18" s="17" t="s">
        <v>138</v>
      </c>
      <c r="D18" s="15"/>
      <c r="E18" s="17" t="s">
        <v>139</v>
      </c>
    </row>
    <row r="19" spans="1:5" x14ac:dyDescent="0.15">
      <c r="A19" s="1" t="s">
        <v>140</v>
      </c>
      <c r="B19" s="15"/>
      <c r="C19" s="1"/>
      <c r="D19" s="15"/>
      <c r="E19" s="1"/>
    </row>
    <row r="20" spans="1:5" x14ac:dyDescent="0.15">
      <c r="A20" s="1" t="s">
        <v>141</v>
      </c>
      <c r="B20" s="15"/>
      <c r="C20" s="1" t="s">
        <v>142</v>
      </c>
      <c r="D20" s="15"/>
      <c r="E20" s="1" t="s">
        <v>8</v>
      </c>
    </row>
    <row r="21" spans="1:5" x14ac:dyDescent="0.15">
      <c r="C21" s="1" t="s">
        <v>143</v>
      </c>
      <c r="D21" s="2"/>
      <c r="E21" s="1" t="s">
        <v>11</v>
      </c>
    </row>
    <row r="22" spans="1:5" x14ac:dyDescent="0.15">
      <c r="C22" s="1" t="s">
        <v>144</v>
      </c>
      <c r="D22" s="2"/>
      <c r="E22" s="1" t="s">
        <v>17</v>
      </c>
    </row>
    <row r="23" spans="1:5" x14ac:dyDescent="0.15">
      <c r="C23" s="1" t="s">
        <v>145</v>
      </c>
    </row>
    <row r="24" spans="1:5" x14ac:dyDescent="0.15">
      <c r="C24" s="1" t="s">
        <v>146</v>
      </c>
    </row>
    <row r="25" spans="1:5" x14ac:dyDescent="0.15">
      <c r="C25" s="1" t="s">
        <v>136</v>
      </c>
    </row>
  </sheetData>
  <phoneticPr fontId="2"/>
  <pageMargins left="0.78740157480314965" right="0.78740157480314965" top="0.98425196850393704" bottom="0.98425196850393704" header="0.51181102362204722" footer="0.51181102362204722"/>
  <pageSetup paperSize="9" scale="88" orientation="landscape" horizontalDpi="300" verticalDpi="300" r:id="rId1"/>
  <headerFooter alignWithMargins="0">
    <oddHeader>&amp;R&amp;"ＭＳ Ｐゴシック,太字"&amp;12ドロップダウンリスト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30bf__x30b0_ xmlns="bcaa6dec-61ca-4e61-ad17-e4b50f82e3df" xsi:nil="true"/>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20" ma:contentTypeDescription="新しいドキュメントを作成します。" ma:contentTypeScope="" ma:versionID="741365e3d591eb90a6a922d54ba998a3">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ee6588493f0bd91e75e0995ca227cc0c"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SearchProperties" minOccurs="0"/>
                <xsd:element ref="ns3:MediaServiceObjectDetectorVersions" minOccurs="0"/>
                <xsd:element ref="ns3:_x30bf__x30b0_"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x30bf__x30b0_" ma:index="26" nillable="true" ma:displayName="タグ" ma:format="Dropdown" ma:internalName="_x30bf__x30b0_">
      <xsd:complexType>
        <xsd:complexContent>
          <xsd:extension base="dms:MultiChoice">
            <xsd:sequence>
              <xsd:element name="Value" maxOccurs="unbounded" minOccurs="0" nillable="true">
                <xsd:simpleType>
                  <xsd:restriction base="dms:Choice">
                    <xsd:enumeration value="学内"/>
                    <xsd:enumeration value="学外"/>
                    <xsd:enumeration value="会議"/>
                    <xsd:enumeration value="予算"/>
                    <xsd:enumeration value="照会"/>
                    <xsd:enumeration value="通知"/>
                    <xsd:enumeration value="出張"/>
                  </xsd:restriction>
                </xsd:simpleType>
              </xsd:element>
            </xsd:sequence>
          </xsd:extension>
        </xsd:complexContent>
      </xsd:complex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E2BC6C-7B05-43C7-9454-658012FF655B}">
  <ds:schemaRefs>
    <ds:schemaRef ds:uri="http://schemas.microsoft.com/office/2006/metadata/properties"/>
    <ds:schemaRef ds:uri="http://schemas.microsoft.com/office/infopath/2007/PartnerControls"/>
    <ds:schemaRef ds:uri="bcaa6dec-61ca-4e61-ad17-e4b50f82e3df"/>
    <ds:schemaRef ds:uri="4e9c62e3-a245-45d1-8697-737b421c8bf1"/>
  </ds:schemaRefs>
</ds:datastoreItem>
</file>

<file path=customXml/itemProps2.xml><?xml version="1.0" encoding="utf-8"?>
<ds:datastoreItem xmlns:ds="http://schemas.openxmlformats.org/officeDocument/2006/customXml" ds:itemID="{2C718E7D-7590-4EF5-AE8F-047E3B423758}">
  <ds:schemaRefs>
    <ds:schemaRef ds:uri="http://schemas.microsoft.com/sharepoint/v3/contenttype/forms"/>
  </ds:schemaRefs>
</ds:datastoreItem>
</file>

<file path=customXml/itemProps3.xml><?xml version="1.0" encoding="utf-8"?>
<ds:datastoreItem xmlns:ds="http://schemas.openxmlformats.org/officeDocument/2006/customXml" ds:itemID="{8B987DF9-26F9-450A-8D6D-46237C741B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de9c9-3a49-4306-a494-228463371214"/>
    <ds:schemaRef ds:uri="bcaa6dec-61ca-4e61-ad17-e4b50f82e3df"/>
    <ds:schemaRef ds:uri="4e9c62e3-a245-45d1-8697-737b421c8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fda89ae-74a8-4329-a321-cb1fbeda7a6e}" enabled="1" method="Privileged" siteId="{41e161d0-5b65-430f-b842-a438aa5f1fd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1.申請書</vt:lpstr>
      <vt:lpstr>2.申請理由</vt:lpstr>
      <vt:lpstr>3.推薦書</vt:lpstr>
      <vt:lpstr>4.添付資料</vt:lpstr>
      <vt:lpstr>事務局取り扱い</vt:lpstr>
      <vt:lpstr>項目ﾏｽﾀ</vt:lpstr>
      <vt:lpstr>項目ﾏｽﾀ!d</vt:lpstr>
      <vt:lpstr>項目ﾏｽﾀ!dd</vt:lpstr>
      <vt:lpstr>項目ﾏｽﾀ!ee</vt:lpstr>
      <vt:lpstr>項目ﾏｽﾀ!eee</vt:lpstr>
      <vt:lpstr>項目ﾏｽﾀ!f</vt:lpstr>
      <vt:lpstr>項目ﾏｽﾀ!g</vt:lpstr>
      <vt:lpstr>項目ﾏｽﾀ!h</vt:lpstr>
      <vt:lpstr>項目ﾏｽﾀ!i</vt:lpstr>
      <vt:lpstr>項目ﾏｽﾀ!j</vt:lpstr>
      <vt:lpstr>'1.申請書'!Print_Area</vt:lpstr>
      <vt:lpstr>'2.申請理由'!Print_Area</vt:lpstr>
      <vt:lpstr>'3.推薦書'!Print_Area</vt:lpstr>
      <vt:lpstr>'4.添付資料'!Print_Area</vt:lpstr>
      <vt:lpstr>項目ﾏｽﾀ!Print_Area</vt:lpstr>
    </vt:vector>
  </TitlesOfParts>
  <Manager/>
  <Company>NIT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usr1</dc:creator>
  <cp:keywords/>
  <dc:description/>
  <cp:lastModifiedBy>榊原　里穂</cp:lastModifiedBy>
  <cp:revision/>
  <dcterms:created xsi:type="dcterms:W3CDTF">2006-11-21T06:19:04Z</dcterms:created>
  <dcterms:modified xsi:type="dcterms:W3CDTF">2025-07-10T23:58:26Z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0x010100241937EC57F5B64183D5D16DDF0F8596</vt:lpwstr>
  </property>
  <property fmtid="{D5CDD505-2E9C-101B-9397-08002B2CF9AE}" pid="3" name="MediaServiceImageTags">
    <vt:lpwstr/>
  </property>
</Properties>
</file>